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分类" sheetId="2" r:id="rId2"/>
  </sheets>
  <definedNames>
    <definedName name="_xlnm._FilterDatabase" localSheetId="0" hidden="1">总表!$A$4:$AJ$39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<sst xmlns="http://schemas.openxmlformats.org/spreadsheetml/2006/main" count="1028" uniqueCount="357">
  <si>
    <t>柳南区2026年巩固拓展脱贫攻坚成果和乡村振兴年度实施计划表</t>
  </si>
  <si>
    <t xml:space="preserve">填报单位：柳南区农业农村局                                                                                                            </t>
  </si>
  <si>
    <t>序号</t>
  </si>
  <si>
    <t>申报单位</t>
  </si>
  <si>
    <t>项目名称</t>
  </si>
  <si>
    <t>项目基本情况</t>
  </si>
  <si>
    <t>受益村屯和脱贫群众情况</t>
  </si>
  <si>
    <t>联农带农机制</t>
  </si>
  <si>
    <t>绩效目标</t>
  </si>
  <si>
    <t>是否纳入年度实施计划（是/否）</t>
  </si>
  <si>
    <t>备注</t>
  </si>
  <si>
    <t>项目类型</t>
  </si>
  <si>
    <t>二级项目类型</t>
  </si>
  <si>
    <t>项目子类型</t>
  </si>
  <si>
    <t>实施地点（县乡村）</t>
  </si>
  <si>
    <t>建设内容（描述简况）</t>
  </si>
  <si>
    <t>计划总投资（万元）</t>
  </si>
  <si>
    <t>建安费（万元）</t>
  </si>
  <si>
    <t>衔接资金投资（补助）（万元）</t>
  </si>
  <si>
    <t>资金性质</t>
  </si>
  <si>
    <t>主管部门</t>
  </si>
  <si>
    <t>实施单位</t>
  </si>
  <si>
    <t>项目负责人及联系方式</t>
  </si>
  <si>
    <t>是否征求群众意见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</si>
  <si>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</si>
  <si>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</si>
  <si>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</si>
  <si>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</si>
  <si>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</si>
  <si>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</si>
  <si>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</si>
  <si>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项目建设周期</t>
  </si>
  <si>
    <t>项目建设状态（截止填报日期时的项目状态：完工、在建、未开工）</t>
  </si>
  <si>
    <t>受 益村 名（ 可填 多个）</t>
  </si>
  <si>
    <t>受益村数（个）</t>
  </si>
  <si>
    <t>其中脱贫村（个）</t>
  </si>
  <si>
    <t>受益户（户）</t>
  </si>
  <si>
    <t>受益人数（人）</t>
  </si>
  <si>
    <t>其中受益脱贫户（户）</t>
  </si>
  <si>
    <t>受益脱贫人口数（人）</t>
  </si>
  <si>
    <t>人社局</t>
  </si>
  <si>
    <t>柳南区2026年乡村公益性岗位项目</t>
  </si>
  <si>
    <t>就业项目</t>
  </si>
  <si>
    <t>公益性岗位</t>
  </si>
  <si>
    <t>辖区3个镇（含所有村屯）</t>
  </si>
  <si>
    <t>全面发挥乡村公益性岗位“兜底线、救急难”作用，促进脱贫、监测对象家庭的弱劳力、半劳力和无法外出务工的劳动力就近就地就业增收。</t>
  </si>
  <si>
    <t>全额</t>
  </si>
  <si>
    <t>衔接资金</t>
  </si>
  <si>
    <t>各镇</t>
  </si>
  <si>
    <t>彭韬-3725637</t>
  </si>
  <si>
    <t>是</t>
  </si>
  <si>
    <t>不涉及</t>
  </si>
  <si>
    <t>202601-202612</t>
  </si>
  <si>
    <t>未开工</t>
  </si>
  <si>
    <t>通过公益性岗位开发至少200个，促进脱贫、监测对象家庭的弱劳力、半劳力和无法外出务工的劳动力就近就地就业增收。</t>
  </si>
  <si>
    <t>柳南区2026年转移就业奖补项目</t>
  </si>
  <si>
    <t>务工补助</t>
  </si>
  <si>
    <t>生产奖补、劳务补助等</t>
  </si>
  <si>
    <t>符合条件的脱贫劳动力（含监测对象）实施奖补，鼓励脱贫劳动力外出务工，促进稳岗就业。</t>
  </si>
  <si>
    <t>对符合条件的脱贫户兑现转移就业奖补，奖补脱贫人口人数至少100人，达到鼓励脱贫劳动力外出务工，拓宽增收渠道的目标。</t>
  </si>
  <si>
    <t>柳南区自然资源局</t>
  </si>
  <si>
    <t>柳南区2026年油茶种植以奖代补项目</t>
  </si>
  <si>
    <t>产业发展</t>
  </si>
  <si>
    <t>生产项目</t>
  </si>
  <si>
    <t>种植业基地</t>
  </si>
  <si>
    <t>太阳村镇、洛满镇、流山镇</t>
  </si>
  <si>
    <t>为落实广西加快油茶产业发展三年行动方案，鼓励经营主体大力发展油茶种植，对2023-2024年度油茶种植基地约2531亩进行补助，0.05万元/亩。</t>
  </si>
  <si>
    <t>0.05-0.1万元/亩</t>
  </si>
  <si>
    <t>自然资源局</t>
  </si>
  <si>
    <t>韦耐松3871562</t>
  </si>
  <si>
    <t>2022-2024</t>
  </si>
  <si>
    <t>完工</t>
  </si>
  <si>
    <t>山头村、太阳村、百乐村、高兴村、老房村、文笔村、桐村村、正兰村、新隆村</t>
  </si>
  <si>
    <t>为落实广西加快油茶产业发展三年行动方案，鼓励经营主体大力发展油茶种植，对油茶种植基地约2552亩进行补助</t>
  </si>
  <si>
    <t>农业农村局</t>
  </si>
  <si>
    <t>2026年柳南区特色到户产业以奖代补项目</t>
  </si>
  <si>
    <t>种植养殖</t>
  </si>
  <si>
    <t>为持续壮大特色优势产业，激发脱贫群众产业致富内生动力，对自主发展特色产业的脱贫户、监测对象实施以奖代补。</t>
  </si>
  <si>
    <t>柳南区农业农村局</t>
  </si>
  <si>
    <t>唐丹萍，13078088495</t>
  </si>
  <si>
    <t>对自主发展特色产业的脱贫户、监测对象实施以奖代补。</t>
  </si>
  <si>
    <t>对自主发展特色产业并符合奖补要求的脱贫户、监测对象实施以奖代补，每户每年奖补金额不超过5000元.</t>
  </si>
  <si>
    <t>2026年柳南区螺蛳粉原材料及特色产业种养殖以奖代补项目</t>
  </si>
  <si>
    <t>为持续壮大特色优势产业，激发经营主体联农带农积极性，对发展柳州螺蛳粉原材料及特色产业基地建设，带动脱贫户、监测对象的新型经营主体、村集体经济组织实施以奖代补。</t>
  </si>
  <si>
    <t>对发展柳州螺蛳粉原材料及特色产业基地建设，带动脱贫户、监测对象的新型经营主体、村集体经济组织实施以奖代补。</t>
  </si>
  <si>
    <t>奖补符合要求的经营主体、村集体经济组织5家以上。</t>
  </si>
  <si>
    <t>2026年柳南区脱贫劳动力跨省就业一次性交通补贴</t>
  </si>
  <si>
    <t>交通费补助</t>
  </si>
  <si>
    <t>对全区脱贫劳动力跨省就业一次性发放交通补贴，最高不超过800元</t>
  </si>
  <si>
    <t>农业农村局（乡村振兴服务中心）</t>
  </si>
  <si>
    <t>钟荣庆-2108706</t>
  </si>
  <si>
    <t>通过发放补助鼓励脱贫劳动力省外务工，促进脱贫家庭（含2014、2015年退出户）、监测对象家庭的普通劳动力就业增收。</t>
  </si>
  <si>
    <t>对省外务工的脱贫劳动力实施发放补助，应发尽发，不错发，不漏发。</t>
  </si>
  <si>
    <t>2026年柳南区脱贫户、监测户劳动力稳定就业劳务补助</t>
  </si>
  <si>
    <t>劳务补助</t>
  </si>
  <si>
    <t>对全区脱贫劳动力县内务工人员发放最高6个月的劳务补助，每月发放200元</t>
  </si>
  <si>
    <t>通过发放补助鼓励脱贫劳动力外出务工，促进脱贫家庭（含2014、2015年退出户）、监测对象家庭的普通劳动力就业增收。</t>
  </si>
  <si>
    <t>对县域内务工的脱贫劳动力实施发放补助，应发尽发，不错发，不漏发。</t>
  </si>
  <si>
    <t>2026年柳南区过渡期实施雨露计划学生补助</t>
  </si>
  <si>
    <t>巩固脱贫攻坚成果</t>
  </si>
  <si>
    <t>教育</t>
  </si>
  <si>
    <t>享受“雨露计划”职业教育补助</t>
  </si>
  <si>
    <t>对全区建档立卡脱贫户（含监测户）就读中高职学校的学生发放雨露计划补助，补助分春秋两季发放，每人每学期差异化补助1000/1500元</t>
  </si>
  <si>
    <t>农业农村局（乡村振兴服务中</t>
  </si>
  <si>
    <t>通过发放雨露计划学生补助，减轻学生家庭负担，提高学生学习生活质量。</t>
  </si>
  <si>
    <t>对全区建档立卡脱贫户就读中高职学生发放雨露计划补助，应发尽发，不错发，不漏发。</t>
  </si>
  <si>
    <t>2026年脱贫人口小额信贷贴息</t>
  </si>
  <si>
    <t>小额信贷贴息</t>
  </si>
  <si>
    <t>通过对辖区脱贫户发放小额信贷贴息补助，保障脱贫户大力发展产业</t>
  </si>
  <si>
    <t>覃应刚；07723757071</t>
  </si>
  <si>
    <t>——</t>
  </si>
  <si>
    <t>2026年扶贫项目资产维修</t>
  </si>
  <si>
    <t>乡村建设行动</t>
  </si>
  <si>
    <t>农村基础设施（含产业配套基础设施）</t>
  </si>
  <si>
    <t>其他</t>
  </si>
  <si>
    <t>柳南区</t>
  </si>
  <si>
    <t>主要用于扶贫项目资产后续管护维修</t>
  </si>
  <si>
    <t>202601-202613</t>
  </si>
  <si>
    <t>通过对扶贫项目资产后续管护维修，确保资产正常使用</t>
  </si>
  <si>
    <t>2026年柳南区项目管理费</t>
  </si>
  <si>
    <t>项目管理费</t>
  </si>
  <si>
    <t>支付项目设计费、监理费、审核费、风险评估等项目管理费</t>
  </si>
  <si>
    <t>202601-202614</t>
  </si>
  <si>
    <t>辖区4个镇（含所有村屯）</t>
  </si>
  <si>
    <t>通过支付项目设计费、监理费、审核费、风险评估等项目管理费，保障项目实施顺利</t>
  </si>
  <si>
    <t>补项目尾款和质保金（2026年）</t>
  </si>
  <si>
    <t>农村基础设施</t>
  </si>
  <si>
    <t>主要补齐2025年项目尾款及往年项目质保金</t>
  </si>
  <si>
    <t>覃应刚，07723757071</t>
  </si>
  <si>
    <t>202601-202615</t>
  </si>
  <si>
    <t>补齐项目尾款和质保金，保障项目工程正常建设。</t>
  </si>
  <si>
    <t>流山镇</t>
  </si>
  <si>
    <t>流山镇山泉水项目及其产业链配套</t>
  </si>
  <si>
    <t>加工流通项目</t>
  </si>
  <si>
    <t>加工业</t>
  </si>
  <si>
    <t>流山镇新隆村</t>
  </si>
  <si>
    <t>1、生产车间建筑面积为3528.00平方米共1层，内部设有净水车间、灌水车间及成品仓库。车间檐口高度为8米。
2、室外配套设施工程:做厂房场地平整工程、室外水电工程及安装变压器、道路及场地硬化工程等。</t>
  </si>
  <si>
    <t>李铁15778233311</t>
  </si>
  <si>
    <t>已完成</t>
  </si>
  <si>
    <t>设计中</t>
  </si>
  <si>
    <t>正在推进</t>
  </si>
  <si>
    <t>2026.1-2026.12</t>
  </si>
  <si>
    <t>新隆村</t>
  </si>
  <si>
    <t>发展产业，提高经济收入，带动本地群众务工就业</t>
  </si>
  <si>
    <t>通过建设山泉水厂项目，生产车间建筑面积为3528.00平方，室外配套设施工程等。发展产业，提高经济收入，带动本地群众务工就业。本项目受益群众超607户2160人，其中脱贫户26户84人（含14、15年退出户及监测户）。</t>
  </si>
  <si>
    <t>流山镇新艾村家禽养殖示范基地改扩建项目</t>
  </si>
  <si>
    <t>养殖业基地</t>
  </si>
  <si>
    <t>流山镇新艾村</t>
  </si>
  <si>
    <t>1.新建产业路总长200米，宽3.5米，即新建挡土墙作为路基，路基长150米（其中开山修路并修建边坡，长50米，高5米，宽3米），高1.5米，宽0.6米，与原有挡土墙之间填土作为产业路；
2.新建养鸭大棚700平方米；木糠房，砖混结构，50平方米；饲料房，砖混结构，40平方米；消毒室20平方米及消毒设备；
3.新建养鸭场隔离墙（水泥砖），长200米，高3米；
4.新增鸭棚屋顶抽风设备。</t>
  </si>
  <si>
    <t>未设计</t>
  </si>
  <si>
    <t>否</t>
  </si>
  <si>
    <t>新艾村、流山村</t>
  </si>
  <si>
    <t>促进产业发展、脱贫人员增收</t>
  </si>
  <si>
    <t>通过优化养殖基地布局，解决产业发展困难问题，增加村集体收入。本项目受益群众超355户1267人，其中脱贫户75户250人（含14、15年退出户）。</t>
  </si>
  <si>
    <t>流山镇流山村董村屯至龙潭屯灌溉水渠建设项目</t>
  </si>
  <si>
    <t>配套设施项目</t>
  </si>
  <si>
    <t>小型农田水利设施建设</t>
  </si>
  <si>
    <t>流山镇流山村更村屯</t>
  </si>
  <si>
    <t>建设水渠长860米，宽1米，高1米。灌溉覆盖面积约200亩。</t>
  </si>
  <si>
    <t>李铁；0772-7578303</t>
  </si>
  <si>
    <t>流山村</t>
  </si>
  <si>
    <t>目的是解决产业区水利排洪灌溉问题</t>
  </si>
  <si>
    <t>通过建设水渠长1200米，宽1米，高1米工程，解决产业区水利排洪灌溉问题。本项目受益群众超130户513人，其中脱贫户5户19人（含14、15年退出户）。</t>
  </si>
  <si>
    <t>流山镇广荣村水潭屯路口至拉持糖料蔗产业道路硬化工程</t>
  </si>
  <si>
    <t>产业路</t>
  </si>
  <si>
    <t>流山镇广荣村</t>
  </si>
  <si>
    <t>新建混凝土道路1条，长357m，新建M7.5挡土墙挡墙总长397m;新增穿路涵管1座，新建过路桥1座,新增会车平台1座，回车场1座。</t>
  </si>
  <si>
    <t>广荣村</t>
  </si>
  <si>
    <t>完善基础设施，助力乡村振兴。</t>
  </si>
  <si>
    <t>通过建设产业路长400米，硬化路面宽度为3.5米，保障项目产业区安全出行。本项目预计受益群众超73户239人，其中脱贫户及监测户1户2人。</t>
  </si>
  <si>
    <t>柳州市柳南区流山镇新隆村村庄规划</t>
  </si>
  <si>
    <t>村庄规划编制（含修编）</t>
  </si>
  <si>
    <t>柳南区流山镇新隆村</t>
  </si>
  <si>
    <t>编制新隆村村庄规划</t>
  </si>
  <si>
    <t>村庄规划编制，做好整体规划，促进整村发展，提高群众生活质量。</t>
  </si>
  <si>
    <t>通过对新隆村进行村庄规划编制，做好整体规划，促进整村发展，提高群众生活质量。本项目预计预计预计受益357户1332人（其中脱贫户66户239人）</t>
  </si>
  <si>
    <t>太阳村镇</t>
  </si>
  <si>
    <t>柳南区太阳村镇工厂化陆基园池循环水养殖项目</t>
  </si>
  <si>
    <t>水产养殖业发展</t>
  </si>
  <si>
    <t>百乐村</t>
  </si>
  <si>
    <t>入股项目500万元</t>
  </si>
  <si>
    <t>太阳村镇人民政府</t>
  </si>
  <si>
    <t>任永健15077227168</t>
  </si>
  <si>
    <t>四合村、桐村村、百乐村</t>
  </si>
  <si>
    <t>增加经济收入</t>
  </si>
  <si>
    <t>入股项目500万元，该项目受益群众1199户，4973人。</t>
  </si>
  <si>
    <t>太阳村镇四合村拉立屯供水管网改造工程</t>
  </si>
  <si>
    <t>农村供水保障设施建设</t>
  </si>
  <si>
    <t>四合村</t>
  </si>
  <si>
    <t>新建DN300~DN50供水管道，管总长约3900米。</t>
  </si>
  <si>
    <t>柳南区农业农村局（水利局）</t>
  </si>
  <si>
    <t>已落实</t>
  </si>
  <si>
    <t>主要改善农村脱贫地区饮水问题，提高本镇自来水普及率。受益群众105户516人，其中脱贫户36户113人。</t>
  </si>
  <si>
    <t>新建DN300~DN50供水管道，管总长约3900米，验收合格，年度投入使用</t>
  </si>
  <si>
    <t>太阳村镇四合村屯内道路路灯安装项目</t>
  </si>
  <si>
    <t>新增安装屯内道路路灯89盏。</t>
  </si>
  <si>
    <t>覃初登17344257096</t>
  </si>
  <si>
    <t>新增安装屯内道路路灯89盏。受益群众513户2070人，其中脱贫户141户485人。</t>
  </si>
  <si>
    <t>新增安装屯内道路路灯89盏。验收合格，年度投入使用</t>
  </si>
  <si>
    <t>太阳村镇桐村村委至小四郊道路建设项目</t>
  </si>
  <si>
    <t>通屯道路</t>
  </si>
  <si>
    <t>桐村村</t>
  </si>
  <si>
    <t>修建硬化路面4.5米宽，路基宽度5.5米道路1223.4米</t>
  </si>
  <si>
    <t>修建硬化路面4.5米宽，路基宽度5.5米道路1223.4米。受益群众395户1538人，其中脱贫户67户240人。</t>
  </si>
  <si>
    <t>修建硬化路面4.5米宽，路基宽度5.5米道路1223.4米。验收合格，年度投入使用</t>
  </si>
  <si>
    <t>柳州市柳南区太阳村镇上等村产业道路项目</t>
  </si>
  <si>
    <t>上等村</t>
  </si>
  <si>
    <t>修建硬化路面宽度3.5米，路基宽度4.5米道路495米。</t>
  </si>
  <si>
    <t>化路面宽度3.5米，路基宽度4.5米道路495米，改善交通，方便出行。受益群众452户1994人，其中脱贫户5户16人。</t>
  </si>
  <si>
    <t>修建硬化路面宽度3.5米，路基宽度4.5米道路495米。验收合格，年度投入使用</t>
  </si>
  <si>
    <t>洛满镇人民政府</t>
  </si>
  <si>
    <t>柳南区洛满镇大型肉牛养殖基地建设项目（二期）</t>
  </si>
  <si>
    <t>古洲村</t>
  </si>
  <si>
    <t>新建钢结构牛栏及土地平整、混凝土路基等约1.3万平方米牛舍建设</t>
  </si>
  <si>
    <t>覃豪
13397870488</t>
  </si>
  <si>
    <t>正在做</t>
  </si>
  <si>
    <t>务工带动，销售产品带动，技术带动，带种带养带动,建设过程中给农户提供22个就业岗位，建成后，优先吸纳脱贫户监测对象就业，项目投产后带动农户数210人。</t>
  </si>
  <si>
    <t>新建钢结构牛栏及土地平整、混凝土路基等约1.3万平方米牛舍建设。本项目受益群众超1554户6327人，其中脱贫户35户82人（含14、15年退出户）。</t>
  </si>
  <si>
    <t>柳南区洛满镇茯苓菌种培育及鲜茯苓加工基地建设项目</t>
  </si>
  <si>
    <t>种殖业基地</t>
  </si>
  <si>
    <t>建设茯苓加工厂房3500平方米、农产品存储仓库1500平方米及相关配套设施等。</t>
  </si>
  <si>
    <t>务工带动，销售产品带动，技术带动，带种带养带动,建设过程中给农户提供40个就业岗位，建成后，优先吸纳脱贫户监测对象就业，项目投产后带动农户数600人。</t>
  </si>
  <si>
    <t>茯苓加工厂房3500平方米、农产品存储仓库1500平方米及相关配套设施等。本项目受益群众超1554户6327人，其中脱贫户35户82人（含14、15年退出户）。</t>
  </si>
  <si>
    <t>柳南区洛满镇洛满村排灌渠项目</t>
  </si>
  <si>
    <t>洛满村</t>
  </si>
  <si>
    <t>新建排灌水渠长约550米，宽1米，高1米</t>
  </si>
  <si>
    <t>主要改善农村地区灌溉问题，以提高地区产业发展，实现群众粮食增收，建成后，能解决70亩耕地灌溉问题</t>
  </si>
  <si>
    <t>新建排灌水渠长约550米，宽1米，高1米。本项目受益群众581户2322人，其中脱贫户10户22人（含14、15年退出户）。</t>
  </si>
  <si>
    <t>柳南区洛满镇福塘村街上屯农村污水治理项目</t>
  </si>
  <si>
    <t>人居环境整治</t>
  </si>
  <si>
    <t>农村污水治理</t>
  </si>
  <si>
    <t>福塘村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</si>
  <si>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</t>
    </r>
  </si>
  <si>
    <t>柳南生态环境局</t>
  </si>
  <si>
    <t>目的是改善村屯人居环境，提高水环境质量和可持续发展。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</si>
  <si>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/d污水处理站一座。本项目受益群众78户251人，其中脱贫户0户0人（含14、15年退出户）。</t>
    </r>
  </si>
  <si>
    <t>2026年洛满镇太阳能路灯项目</t>
  </si>
  <si>
    <t>洛满镇</t>
  </si>
  <si>
    <t>新建太阳能路灯480套（其中露南村南渠屯60套、露南村干二屯45套、北林村拉见屯50套、洛满村白泥塘屯100套、古洲村板劳屯90套、古洲村镇上屯75套、洛河村龙屯60套）</t>
  </si>
  <si>
    <t>柳南区住房城乡建设局</t>
  </si>
  <si>
    <t>露南村、北林村、洛满村、古洲村、洛河村</t>
  </si>
  <si>
    <t>群众意愿强烈，路灯建成后，能解决夜间出行问题</t>
  </si>
  <si>
    <t>新建太阳能路灯480套（其中露南村南渠屯60套、露南村干二屯45套、北林村拉见屯50套、洛满村白泥塘屯100套、古洲村板劳屯90套、古洲村镇上屯75套、洛河村龙屯60套）。本项目受益群众582户2423人，其中脱贫户8户18人（含14、15年退出户）。</t>
  </si>
  <si>
    <t>柳南区洛满镇洛河村龙脑屯产业道路</t>
  </si>
  <si>
    <t>洛河村</t>
  </si>
  <si>
    <t>修建产业道路长1900米，宽3.5米，两边路基各宽0.5米</t>
  </si>
  <si>
    <t>群众意愿强烈，产业路建成后，能解决约400亩农产品运输问题</t>
  </si>
  <si>
    <t>修建产业道路长1900米，宽3.5米，两边路基各宽0.5米。本项目受益群众170户740人，其中脱贫户4户10人（含14、15年退出户）。</t>
  </si>
  <si>
    <t>洛满镇凤山村凤中屯产业路项目</t>
  </si>
  <si>
    <t>凤山村</t>
  </si>
  <si>
    <t>新建产业道路约1500米，宽3.5米，两边路基各宽0.5米</t>
  </si>
  <si>
    <t>群众意愿强烈，产业路建成后，能解决约350亩农产品运输问题</t>
  </si>
  <si>
    <t>新建产业道路约1500米，宽3.5米，两边路基各宽0.5米。本项目受益群众129户530人，其中脱贫户1户1人（含14、15年退出户）。</t>
  </si>
  <si>
    <t>洛满镇凤山村凤岭屯弄考产业路项目</t>
  </si>
  <si>
    <t>新建产业道路约1450米，宽3.5米，两边路基各宽0.5米</t>
  </si>
  <si>
    <t>群众意愿强烈，产业路建成后，能解决约280亩农产品运输问题</t>
  </si>
  <si>
    <t>新建产业道路约1450米，宽3.5米，两边路基各宽0.5米。本项目受益群众159户584人，其中脱贫户5户7人（含14、15年退出户）。</t>
  </si>
  <si>
    <t>洛满镇洛河村杨柳屯产业路</t>
  </si>
  <si>
    <t>修建产业道路长1350米，宽3.5米，两边路基各宽0.5米</t>
  </si>
  <si>
    <t>群众意愿强烈，产业路建成后，能解决约220亩农产品运输问题</t>
  </si>
  <si>
    <t>修建产业道路长1350米，宽3.5米，两边路基各宽0.5米。本项目受益群众116户514人，其中脱贫户1户1人（含14、15年退出户）。</t>
  </si>
  <si>
    <t>洛满镇露南村龙村屯优质稻灌溉水渠项目</t>
  </si>
  <si>
    <t>露南村</t>
  </si>
  <si>
    <t>新建灌溉水渠1000米，宽0.4米，高0.4米</t>
  </si>
  <si>
    <t>新建灌溉水渠1000米，宽0.4米，高0.4米。本项目受益群众61户298人，其中脱贫户1户2人（含14、15年退出户）。</t>
  </si>
  <si>
    <t>洛满镇福塘村维村屯、街上屯优质稻灌溉水渠项目</t>
  </si>
  <si>
    <t>新建灌溉水渠长约1200米，其中1100米宽0.4米，高0.4米；100米，宽0.6米，高0.6米</t>
  </si>
  <si>
    <t>主要改善农村地区灌溉问题，以提高地区产业发展，实现群众粮食增收，建成后，能解决140亩耕地灌溉问题</t>
  </si>
  <si>
    <t>新建灌溉水渠长约1200米，其中1100米宽0.4米，高0.4米；100米，宽0.6米，高0.6米。本项目受益群众211户742人，其中脱贫户2户3人（含14、15年退出户）。</t>
  </si>
  <si>
    <t>南环街道</t>
  </si>
  <si>
    <t>南环街道门头村排污沟渠三面光项目</t>
  </si>
  <si>
    <t>门头村</t>
  </si>
  <si>
    <t>新建排水渠约310米，宽度约5米</t>
  </si>
  <si>
    <t>生态环境局、农业农村局</t>
  </si>
  <si>
    <t>韦红敏13788529988</t>
  </si>
  <si>
    <t>改善村民生态环境</t>
  </si>
  <si>
    <t>解决帽门头村农村污水淤堵问题，改善村民生态环境，预计受益群众79户，受益人数500余人。</t>
  </si>
  <si>
    <t>合计</t>
  </si>
  <si>
    <t>项目库项目分类</t>
  </si>
  <si>
    <t>林草基地建设</t>
  </si>
  <si>
    <t>休闲农业与乡村旅游</t>
  </si>
  <si>
    <t>光伏电站建设</t>
  </si>
  <si>
    <t>农产品仓储保鲜冷链基础设施建设</t>
  </si>
  <si>
    <t>市场建设和农村物流</t>
  </si>
  <si>
    <t>品牌打造和展销平台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</si>
  <si>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</si>
  <si>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</si>
  <si>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</si>
  <si>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</si>
  <si>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</si>
  <si>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</si>
  <si>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</si>
  <si>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</si>
  <si>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</si>
  <si>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</si>
  <si>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</si>
  <si>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</si>
  <si>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</si>
  <si>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</si>
  <si>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</si>
  <si>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</si>
  <si>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</si>
  <si>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</si>
  <si>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</si>
  <si>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</si>
  <si>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</si>
  <si>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</si>
  <si>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农村道路建设（通村路、通户路、小型桥梁等）</t>
  </si>
  <si>
    <t>产业路、资源路、旅游路建设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</si>
  <si>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</si>
  <si>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</si>
  <si>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</si>
  <si>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</si>
  <si>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</si>
  <si>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农村垃圾治理</t>
  </si>
  <si>
    <t>村容村貌提升</t>
  </si>
  <si>
    <t>农村公共服务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</si>
  <si>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</si>
  <si>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</si>
  <si>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</si>
  <si>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</si>
  <si>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</si>
  <si>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</si>
  <si>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</si>
  <si>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</si>
  <si>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</si>
  <si>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</si>
  <si>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</si>
  <si>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</si>
  <si>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</si>
  <si>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</si>
  <si>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</si>
  <si>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</si>
  <si>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</si>
  <si>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</si>
  <si>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</si>
  <si>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</si>
  <si>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</si>
  <si>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</si>
  <si>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</si>
  <si>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</si>
  <si>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</si>
  <si>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</si>
  <si>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</si>
  <si>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</si>
  <si>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</si>
  <si>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</si>
  <si>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</si>
  <si>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</si>
  <si>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</si>
  <si>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</si>
  <si>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</si>
  <si>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</si>
  <si>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</si>
  <si>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rgb="FF000000"/>
        <rFont val="宋体"/>
        <charset val="134"/>
      </rPr>
      <t>农村文化</t>
    </r>
    <r>
      <rPr>
        <sz val="12"/>
        <color rgb="FFFF0000"/>
        <rFont val="宋体"/>
        <charset val="134"/>
      </rPr>
      <t>体育</t>
    </r>
    <r>
      <rPr>
        <sz val="12"/>
        <color rgb="FF000000"/>
        <rFont val="宋体"/>
        <charset val="134"/>
      </rPr>
      <t>项目</t>
    </r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</si>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</sst>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仿宋_GB2312"/>
      <charset val="134"/>
    </font>
    <font>
      <sz val="14"/>
      <name val="宋体"/>
      <charset val="134"/>
    </font>
    <font>
      <sz val="20"/>
      <color theme="1"/>
      <name val="仿宋_GB2312"/>
      <charset val="134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3" borderId="1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3"/>
  <sheetViews>
    <sheetView tabSelected="1" view="pageBreakPreview" zoomScale="60" zoomScaleNormal="60" workbookViewId="0">
      <pane ySplit="4" topLeftCell="A25" activePane="bottomLeft" state="frozen"/>
      <selection/>
      <selection pane="bottomLeft" activeCell="A1" sqref="A1:AJ1"/>
    </sheetView>
  </sheetViews>
  <sheetFormatPr defaultColWidth="9" defaultRowHeight="111" customHeight="1"/>
  <cols>
    <col min="1" max="1" width="4.375" style="27" customWidth="1"/>
    <col min="2" max="2" width="7.08333333333333" style="27" customWidth="1"/>
    <col min="3" max="3" width="24.8583333333333" style="28" customWidth="1"/>
    <col min="4" max="4" width="8.03333333333333" style="27" customWidth="1"/>
    <col min="5" max="5" width="10" style="27" customWidth="1"/>
    <col min="6" max="7" width="10.55" style="27" customWidth="1"/>
    <col min="8" max="8" width="43.75" style="29" customWidth="1"/>
    <col min="9" max="9" width="18.8833333333333" style="27" customWidth="1"/>
    <col min="10" max="10" width="18.7416666666667" style="27" hidden="1" customWidth="1"/>
    <col min="11" max="11" width="8.74166666666667" style="27" customWidth="1"/>
    <col min="12" max="12" width="6.78333333333333" style="29" customWidth="1"/>
    <col min="13" max="13" width="10" style="27" customWidth="1"/>
    <col min="14" max="14" width="9.10833333333333" style="27" customWidth="1"/>
    <col min="15" max="15" width="8.20833333333333" style="27" hidden="1" customWidth="1"/>
    <col min="16" max="16" width="6.96666666666667" style="27" customWidth="1"/>
    <col min="17" max="22" width="6.96666666666667" style="29" hidden="1" customWidth="1"/>
    <col min="23" max="23" width="6.96666666666667" style="29" customWidth="1"/>
    <col min="24" max="24" width="6.125" style="27" customWidth="1"/>
    <col min="25" max="25" width="6.875" style="27" hidden="1" customWidth="1"/>
    <col min="26" max="26" width="7.85833333333333" style="29" hidden="1" customWidth="1"/>
    <col min="27" max="27" width="7.85833333333333" style="27" hidden="1" customWidth="1"/>
    <col min="28" max="32" width="7.85833333333333" style="27" customWidth="1"/>
    <col min="33" max="34" width="50.625" style="29" customWidth="1"/>
    <col min="35" max="35" width="14.6416666666667" style="29" customWidth="1"/>
    <col min="36" max="36" width="12.5" style="27" customWidth="1"/>
    <col min="37" max="16384" width="9" style="18"/>
  </cols>
  <sheetData>
    <row r="1" s="18" customFormat="1" ht="40" customHeight="1" spans="1:3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="18" customFormat="1" ht="28" customHeight="1" spans="1:36">
      <c r="A2" s="31" t="s">
        <v>1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="18" customFormat="1" ht="39" customHeight="1" spans="1:36">
      <c r="A3" s="33" t="s">
        <v>2</v>
      </c>
      <c r="B3" s="34" t="s">
        <v>3</v>
      </c>
      <c r="C3" s="33" t="s">
        <v>4</v>
      </c>
      <c r="D3" s="35" t="s">
        <v>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2"/>
      <c r="Z3" s="33" t="s">
        <v>6</v>
      </c>
      <c r="AA3" s="33"/>
      <c r="AB3" s="33"/>
      <c r="AC3" s="33"/>
      <c r="AD3" s="33"/>
      <c r="AE3" s="33"/>
      <c r="AF3" s="33"/>
      <c r="AG3" s="46" t="s">
        <v>7</v>
      </c>
      <c r="AH3" s="46" t="s">
        <v>8</v>
      </c>
      <c r="AI3" s="34" t="s">
        <v>9</v>
      </c>
      <c r="AJ3" s="46" t="s">
        <v>10</v>
      </c>
    </row>
    <row r="4" s="18" customFormat="1" ht="123" customHeight="1" spans="1:36">
      <c r="A4" s="33"/>
      <c r="B4" s="37"/>
      <c r="C4" s="33"/>
      <c r="D4" s="33" t="s">
        <v>11</v>
      </c>
      <c r="E4" s="33" t="s">
        <v>12</v>
      </c>
      <c r="F4" s="33" t="s">
        <v>13</v>
      </c>
      <c r="G4" s="33" t="s">
        <v>14</v>
      </c>
      <c r="H4" s="33" t="s">
        <v>15</v>
      </c>
      <c r="I4" s="33" t="s">
        <v>16</v>
      </c>
      <c r="J4" s="33" t="s">
        <v>17</v>
      </c>
      <c r="K4" s="33" t="s">
        <v>18</v>
      </c>
      <c r="L4" s="33" t="s">
        <v>19</v>
      </c>
      <c r="M4" s="33" t="s">
        <v>20</v>
      </c>
      <c r="N4" s="33" t="s">
        <v>21</v>
      </c>
      <c r="O4" s="33" t="s">
        <v>22</v>
      </c>
      <c r="P4" s="33" t="s">
        <v>23</v>
      </c>
      <c r="Q4" s="33" t="s">
        <v>24</v>
      </c>
      <c r="R4" s="33" t="s">
        <v>25</v>
      </c>
      <c r="S4" s="33" t="s">
        <v>26</v>
      </c>
      <c r="T4" s="33" t="s">
        <v>27</v>
      </c>
      <c r="U4" s="33" t="s">
        <v>28</v>
      </c>
      <c r="V4" s="33" t="s">
        <v>29</v>
      </c>
      <c r="W4" s="33" t="s">
        <v>30</v>
      </c>
      <c r="X4" s="33" t="s">
        <v>31</v>
      </c>
      <c r="Y4" s="33" t="s">
        <v>32</v>
      </c>
      <c r="Z4" s="33" t="s">
        <v>33</v>
      </c>
      <c r="AA4" s="33" t="s">
        <v>34</v>
      </c>
      <c r="AB4" s="33" t="s">
        <v>35</v>
      </c>
      <c r="AC4" s="33" t="s">
        <v>36</v>
      </c>
      <c r="AD4" s="33" t="s">
        <v>37</v>
      </c>
      <c r="AE4" s="33" t="s">
        <v>38</v>
      </c>
      <c r="AF4" s="33" t="s">
        <v>39</v>
      </c>
      <c r="AG4" s="47"/>
      <c r="AH4" s="47"/>
      <c r="AI4" s="37"/>
      <c r="AJ4" s="47"/>
    </row>
    <row r="5" s="19" customFormat="1" customHeight="1" spans="1:36">
      <c r="A5" s="38">
        <f>ROW()-4</f>
        <v>1</v>
      </c>
      <c r="B5" s="38" t="s">
        <v>40</v>
      </c>
      <c r="C5" s="38" t="s">
        <v>41</v>
      </c>
      <c r="D5" s="38" t="s">
        <v>42</v>
      </c>
      <c r="E5" s="38" t="s">
        <v>43</v>
      </c>
      <c r="F5" s="38" t="s">
        <v>43</v>
      </c>
      <c r="G5" s="38" t="s">
        <v>44</v>
      </c>
      <c r="H5" s="38" t="s">
        <v>45</v>
      </c>
      <c r="I5" s="38">
        <v>670</v>
      </c>
      <c r="J5" s="38">
        <v>670</v>
      </c>
      <c r="K5" s="38" t="s">
        <v>46</v>
      </c>
      <c r="L5" s="38" t="s">
        <v>47</v>
      </c>
      <c r="M5" s="38" t="s">
        <v>40</v>
      </c>
      <c r="N5" s="38" t="s">
        <v>48</v>
      </c>
      <c r="O5" s="38" t="s">
        <v>49</v>
      </c>
      <c r="P5" s="38" t="s">
        <v>50</v>
      </c>
      <c r="Q5" s="38" t="s">
        <v>51</v>
      </c>
      <c r="R5" s="38" t="s">
        <v>51</v>
      </c>
      <c r="S5" s="38" t="s">
        <v>51</v>
      </c>
      <c r="T5" s="38" t="s">
        <v>51</v>
      </c>
      <c r="U5" s="38" t="s">
        <v>51</v>
      </c>
      <c r="V5" s="38" t="s">
        <v>51</v>
      </c>
      <c r="W5" s="38" t="s">
        <v>50</v>
      </c>
      <c r="X5" s="38" t="s">
        <v>52</v>
      </c>
      <c r="Y5" s="38" t="s">
        <v>53</v>
      </c>
      <c r="Z5" s="38" t="s">
        <v>44</v>
      </c>
      <c r="AA5" s="38">
        <v>39</v>
      </c>
      <c r="AB5" s="38">
        <v>6</v>
      </c>
      <c r="AC5" s="38">
        <v>1006</v>
      </c>
      <c r="AD5" s="38">
        <v>3265</v>
      </c>
      <c r="AE5" s="38">
        <v>1006</v>
      </c>
      <c r="AF5" s="38">
        <v>3265</v>
      </c>
      <c r="AG5" s="38" t="s">
        <v>45</v>
      </c>
      <c r="AH5" s="38" t="s">
        <v>54</v>
      </c>
      <c r="AI5" s="48" t="s">
        <v>50</v>
      </c>
      <c r="AJ5" s="49"/>
    </row>
    <row r="6" s="20" customFormat="1" customHeight="1" spans="1:36">
      <c r="A6" s="38">
        <f t="shared" ref="A6:A15" si="0">ROW()-4</f>
        <v>2</v>
      </c>
      <c r="B6" s="38" t="s">
        <v>40</v>
      </c>
      <c r="C6" s="38" t="s">
        <v>55</v>
      </c>
      <c r="D6" s="38" t="s">
        <v>42</v>
      </c>
      <c r="E6" s="38" t="s">
        <v>56</v>
      </c>
      <c r="F6" s="38" t="s">
        <v>57</v>
      </c>
      <c r="G6" s="38" t="s">
        <v>44</v>
      </c>
      <c r="H6" s="38" t="s">
        <v>58</v>
      </c>
      <c r="I6" s="38">
        <v>30</v>
      </c>
      <c r="J6" s="38">
        <v>30</v>
      </c>
      <c r="K6" s="38" t="s">
        <v>46</v>
      </c>
      <c r="L6" s="38" t="s">
        <v>47</v>
      </c>
      <c r="M6" s="38" t="s">
        <v>40</v>
      </c>
      <c r="N6" s="38" t="s">
        <v>48</v>
      </c>
      <c r="O6" s="38" t="s">
        <v>49</v>
      </c>
      <c r="P6" s="38" t="s">
        <v>50</v>
      </c>
      <c r="Q6" s="38" t="s">
        <v>51</v>
      </c>
      <c r="R6" s="38" t="s">
        <v>51</v>
      </c>
      <c r="S6" s="38" t="s">
        <v>51</v>
      </c>
      <c r="T6" s="38" t="s">
        <v>51</v>
      </c>
      <c r="U6" s="38" t="s">
        <v>51</v>
      </c>
      <c r="V6" s="38" t="s">
        <v>51</v>
      </c>
      <c r="W6" s="38" t="s">
        <v>50</v>
      </c>
      <c r="X6" s="38" t="s">
        <v>52</v>
      </c>
      <c r="Y6" s="38" t="s">
        <v>53</v>
      </c>
      <c r="Z6" s="38" t="s">
        <v>44</v>
      </c>
      <c r="AA6" s="38">
        <v>39</v>
      </c>
      <c r="AB6" s="38">
        <v>6</v>
      </c>
      <c r="AC6" s="38">
        <v>1006</v>
      </c>
      <c r="AD6" s="38">
        <v>3265</v>
      </c>
      <c r="AE6" s="38">
        <v>1006</v>
      </c>
      <c r="AF6" s="38">
        <v>3265</v>
      </c>
      <c r="AG6" s="38" t="s">
        <v>58</v>
      </c>
      <c r="AH6" s="38" t="s">
        <v>59</v>
      </c>
      <c r="AI6" s="48" t="s">
        <v>50</v>
      </c>
      <c r="AJ6" s="49"/>
    </row>
    <row r="7" s="21" customFormat="1" customHeight="1" spans="1:36">
      <c r="A7" s="38">
        <f t="shared" si="0"/>
        <v>3</v>
      </c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>
        <v>127</v>
      </c>
      <c r="J7" s="38">
        <v>127</v>
      </c>
      <c r="K7" s="38" t="s">
        <v>67</v>
      </c>
      <c r="L7" s="38" t="s">
        <v>47</v>
      </c>
      <c r="M7" s="38" t="s">
        <v>68</v>
      </c>
      <c r="N7" s="38" t="s">
        <v>68</v>
      </c>
      <c r="O7" s="38" t="s">
        <v>69</v>
      </c>
      <c r="P7" s="38" t="s">
        <v>50</v>
      </c>
      <c r="Q7" s="38" t="s">
        <v>51</v>
      </c>
      <c r="R7" s="38" t="s">
        <v>51</v>
      </c>
      <c r="S7" s="38" t="s">
        <v>51</v>
      </c>
      <c r="T7" s="38" t="s">
        <v>51</v>
      </c>
      <c r="U7" s="38" t="s">
        <v>51</v>
      </c>
      <c r="V7" s="38" t="s">
        <v>51</v>
      </c>
      <c r="W7" s="38" t="s">
        <v>50</v>
      </c>
      <c r="X7" s="38" t="s">
        <v>70</v>
      </c>
      <c r="Y7" s="38" t="s">
        <v>71</v>
      </c>
      <c r="Z7" s="38" t="s">
        <v>72</v>
      </c>
      <c r="AA7" s="38">
        <v>9</v>
      </c>
      <c r="AB7" s="38">
        <v>1</v>
      </c>
      <c r="AC7" s="38">
        <v>150</v>
      </c>
      <c r="AD7" s="38">
        <v>600</v>
      </c>
      <c r="AE7" s="38"/>
      <c r="AF7" s="38"/>
      <c r="AG7" s="38" t="s">
        <v>73</v>
      </c>
      <c r="AH7" s="38" t="s">
        <v>66</v>
      </c>
      <c r="AI7" s="48" t="s">
        <v>50</v>
      </c>
      <c r="AJ7" s="49"/>
    </row>
    <row r="8" s="22" customFormat="1" customHeight="1" spans="1:36">
      <c r="A8" s="38">
        <f t="shared" si="0"/>
        <v>4</v>
      </c>
      <c r="B8" s="38" t="s">
        <v>74</v>
      </c>
      <c r="C8" s="38" t="s">
        <v>75</v>
      </c>
      <c r="D8" s="38" t="s">
        <v>62</v>
      </c>
      <c r="E8" s="38" t="s">
        <v>63</v>
      </c>
      <c r="F8" s="38" t="s">
        <v>76</v>
      </c>
      <c r="G8" s="38" t="s">
        <v>44</v>
      </c>
      <c r="H8" s="38" t="s">
        <v>77</v>
      </c>
      <c r="I8" s="38">
        <v>220</v>
      </c>
      <c r="J8" s="38">
        <v>220</v>
      </c>
      <c r="K8" s="38" t="s">
        <v>46</v>
      </c>
      <c r="L8" s="38" t="s">
        <v>47</v>
      </c>
      <c r="M8" s="38" t="s">
        <v>78</v>
      </c>
      <c r="N8" s="38" t="s">
        <v>78</v>
      </c>
      <c r="O8" s="38" t="s">
        <v>79</v>
      </c>
      <c r="P8" s="38" t="s">
        <v>50</v>
      </c>
      <c r="Q8" s="38" t="s">
        <v>51</v>
      </c>
      <c r="R8" s="38" t="s">
        <v>51</v>
      </c>
      <c r="S8" s="38" t="s">
        <v>51</v>
      </c>
      <c r="T8" s="38" t="s">
        <v>51</v>
      </c>
      <c r="U8" s="38" t="s">
        <v>51</v>
      </c>
      <c r="V8" s="38" t="s">
        <v>51</v>
      </c>
      <c r="W8" s="38" t="s">
        <v>50</v>
      </c>
      <c r="X8" s="38" t="s">
        <v>52</v>
      </c>
      <c r="Y8" s="38" t="s">
        <v>53</v>
      </c>
      <c r="Z8" s="43"/>
      <c r="AA8" s="38">
        <v>27</v>
      </c>
      <c r="AB8" s="38">
        <v>6</v>
      </c>
      <c r="AC8" s="38">
        <v>650</v>
      </c>
      <c r="AD8" s="38">
        <v>1500</v>
      </c>
      <c r="AE8" s="38">
        <v>650</v>
      </c>
      <c r="AF8" s="38">
        <v>1500</v>
      </c>
      <c r="AG8" s="38" t="s">
        <v>80</v>
      </c>
      <c r="AH8" s="38" t="s">
        <v>81</v>
      </c>
      <c r="AI8" s="48" t="s">
        <v>50</v>
      </c>
      <c r="AJ8" s="49"/>
    </row>
    <row r="9" s="22" customFormat="1" customHeight="1" spans="1:36">
      <c r="A9" s="38">
        <f t="shared" si="0"/>
        <v>5</v>
      </c>
      <c r="B9" s="38" t="s">
        <v>74</v>
      </c>
      <c r="C9" s="38" t="s">
        <v>82</v>
      </c>
      <c r="D9" s="38" t="s">
        <v>62</v>
      </c>
      <c r="E9" s="38" t="s">
        <v>63</v>
      </c>
      <c r="F9" s="38" t="s">
        <v>76</v>
      </c>
      <c r="G9" s="38" t="s">
        <v>44</v>
      </c>
      <c r="H9" s="38" t="s">
        <v>83</v>
      </c>
      <c r="I9" s="38">
        <v>200</v>
      </c>
      <c r="J9" s="38">
        <v>200</v>
      </c>
      <c r="K9" s="38" t="s">
        <v>46</v>
      </c>
      <c r="L9" s="38" t="s">
        <v>47</v>
      </c>
      <c r="M9" s="38" t="s">
        <v>78</v>
      </c>
      <c r="N9" s="38" t="s">
        <v>78</v>
      </c>
      <c r="O9" s="38" t="s">
        <v>79</v>
      </c>
      <c r="P9" s="38" t="s">
        <v>50</v>
      </c>
      <c r="Q9" s="38" t="s">
        <v>51</v>
      </c>
      <c r="R9" s="38" t="s">
        <v>51</v>
      </c>
      <c r="S9" s="38" t="s">
        <v>51</v>
      </c>
      <c r="T9" s="38" t="s">
        <v>51</v>
      </c>
      <c r="U9" s="38" t="s">
        <v>51</v>
      </c>
      <c r="V9" s="38" t="s">
        <v>51</v>
      </c>
      <c r="W9" s="38" t="s">
        <v>50</v>
      </c>
      <c r="X9" s="38" t="s">
        <v>52</v>
      </c>
      <c r="Y9" s="38" t="s">
        <v>53</v>
      </c>
      <c r="Z9" s="43"/>
      <c r="AA9" s="38">
        <v>5</v>
      </c>
      <c r="AB9" s="38">
        <v>2</v>
      </c>
      <c r="AC9" s="38">
        <v>300</v>
      </c>
      <c r="AD9" s="38">
        <v>600</v>
      </c>
      <c r="AE9" s="38">
        <v>50</v>
      </c>
      <c r="AF9" s="38">
        <v>150</v>
      </c>
      <c r="AG9" s="38" t="s">
        <v>84</v>
      </c>
      <c r="AH9" s="38" t="s">
        <v>85</v>
      </c>
      <c r="AI9" s="48" t="s">
        <v>50</v>
      </c>
      <c r="AJ9" s="49"/>
    </row>
    <row r="10" s="20" customFormat="1" customHeight="1" spans="1:36">
      <c r="A10" s="38">
        <f t="shared" si="0"/>
        <v>6</v>
      </c>
      <c r="B10" s="38" t="s">
        <v>74</v>
      </c>
      <c r="C10" s="38" t="s">
        <v>86</v>
      </c>
      <c r="D10" s="38" t="s">
        <v>42</v>
      </c>
      <c r="E10" s="38" t="s">
        <v>56</v>
      </c>
      <c r="F10" s="38" t="s">
        <v>87</v>
      </c>
      <c r="G10" s="38" t="s">
        <v>44</v>
      </c>
      <c r="H10" s="38" t="s">
        <v>88</v>
      </c>
      <c r="I10" s="38">
        <v>6</v>
      </c>
      <c r="J10" s="38">
        <v>6</v>
      </c>
      <c r="K10" s="38" t="s">
        <v>46</v>
      </c>
      <c r="L10" s="38" t="s">
        <v>47</v>
      </c>
      <c r="M10" s="38" t="s">
        <v>89</v>
      </c>
      <c r="N10" s="38" t="s">
        <v>48</v>
      </c>
      <c r="O10" s="38" t="s">
        <v>90</v>
      </c>
      <c r="P10" s="38" t="s">
        <v>50</v>
      </c>
      <c r="Q10" s="38" t="s">
        <v>51</v>
      </c>
      <c r="R10" s="38" t="s">
        <v>51</v>
      </c>
      <c r="S10" s="38" t="s">
        <v>51</v>
      </c>
      <c r="T10" s="38" t="s">
        <v>51</v>
      </c>
      <c r="U10" s="38" t="s">
        <v>51</v>
      </c>
      <c r="V10" s="38" t="s">
        <v>51</v>
      </c>
      <c r="W10" s="38" t="s">
        <v>50</v>
      </c>
      <c r="X10" s="38" t="s">
        <v>52</v>
      </c>
      <c r="Y10" s="38" t="s">
        <v>53</v>
      </c>
      <c r="Z10" s="38" t="s">
        <v>44</v>
      </c>
      <c r="AA10" s="38">
        <v>39</v>
      </c>
      <c r="AB10" s="38">
        <v>6</v>
      </c>
      <c r="AC10" s="38">
        <v>1012</v>
      </c>
      <c r="AD10" s="38">
        <v>3254</v>
      </c>
      <c r="AE10" s="38">
        <v>1012</v>
      </c>
      <c r="AF10" s="38">
        <v>3254</v>
      </c>
      <c r="AG10" s="38" t="s">
        <v>91</v>
      </c>
      <c r="AH10" s="38" t="s">
        <v>92</v>
      </c>
      <c r="AI10" s="48" t="s">
        <v>50</v>
      </c>
      <c r="AJ10" s="49"/>
    </row>
    <row r="11" s="21" customFormat="1" customHeight="1" spans="1:36">
      <c r="A11" s="38">
        <f t="shared" si="0"/>
        <v>7</v>
      </c>
      <c r="B11" s="38" t="s">
        <v>74</v>
      </c>
      <c r="C11" s="38" t="s">
        <v>93</v>
      </c>
      <c r="D11" s="38" t="s">
        <v>42</v>
      </c>
      <c r="E11" s="38" t="s">
        <v>56</v>
      </c>
      <c r="F11" s="38" t="s">
        <v>94</v>
      </c>
      <c r="G11" s="38" t="s">
        <v>44</v>
      </c>
      <c r="H11" s="38" t="s">
        <v>95</v>
      </c>
      <c r="I11" s="38">
        <v>45</v>
      </c>
      <c r="J11" s="38">
        <v>45</v>
      </c>
      <c r="K11" s="38" t="s">
        <v>46</v>
      </c>
      <c r="L11" s="38" t="s">
        <v>47</v>
      </c>
      <c r="M11" s="38" t="s">
        <v>89</v>
      </c>
      <c r="N11" s="38" t="s">
        <v>48</v>
      </c>
      <c r="O11" s="38" t="s">
        <v>90</v>
      </c>
      <c r="P11" s="38" t="s">
        <v>50</v>
      </c>
      <c r="Q11" s="38" t="s">
        <v>51</v>
      </c>
      <c r="R11" s="38" t="s">
        <v>51</v>
      </c>
      <c r="S11" s="38" t="s">
        <v>51</v>
      </c>
      <c r="T11" s="38" t="s">
        <v>51</v>
      </c>
      <c r="U11" s="38" t="s">
        <v>51</v>
      </c>
      <c r="V11" s="38" t="s">
        <v>51</v>
      </c>
      <c r="W11" s="38" t="s">
        <v>50</v>
      </c>
      <c r="X11" s="38" t="s">
        <v>52</v>
      </c>
      <c r="Y11" s="38" t="s">
        <v>53</v>
      </c>
      <c r="Z11" s="38" t="s">
        <v>44</v>
      </c>
      <c r="AA11" s="38">
        <v>39</v>
      </c>
      <c r="AB11" s="38">
        <v>6</v>
      </c>
      <c r="AC11" s="38">
        <v>1012</v>
      </c>
      <c r="AD11" s="38">
        <v>3254</v>
      </c>
      <c r="AE11" s="38">
        <v>1012</v>
      </c>
      <c r="AF11" s="38">
        <v>3254</v>
      </c>
      <c r="AG11" s="38" t="s">
        <v>96</v>
      </c>
      <c r="AH11" s="38" t="s">
        <v>97</v>
      </c>
      <c r="AI11" s="48" t="s">
        <v>50</v>
      </c>
      <c r="AJ11" s="49"/>
    </row>
    <row r="12" s="21" customFormat="1" customHeight="1" spans="1:36">
      <c r="A12" s="38">
        <f t="shared" si="0"/>
        <v>8</v>
      </c>
      <c r="B12" s="38" t="s">
        <v>74</v>
      </c>
      <c r="C12" s="38" t="s">
        <v>98</v>
      </c>
      <c r="D12" s="38" t="s">
        <v>99</v>
      </c>
      <c r="E12" s="38" t="s">
        <v>100</v>
      </c>
      <c r="F12" s="38" t="s">
        <v>101</v>
      </c>
      <c r="G12" s="38" t="s">
        <v>44</v>
      </c>
      <c r="H12" s="38" t="s">
        <v>102</v>
      </c>
      <c r="I12" s="38">
        <v>42</v>
      </c>
      <c r="J12" s="38">
        <v>42</v>
      </c>
      <c r="K12" s="38" t="s">
        <v>46</v>
      </c>
      <c r="L12" s="38" t="s">
        <v>47</v>
      </c>
      <c r="M12" s="38" t="s">
        <v>89</v>
      </c>
      <c r="N12" s="38" t="s">
        <v>103</v>
      </c>
      <c r="O12" s="38" t="s">
        <v>90</v>
      </c>
      <c r="P12" s="38" t="s">
        <v>50</v>
      </c>
      <c r="Q12" s="38" t="s">
        <v>51</v>
      </c>
      <c r="R12" s="38" t="s">
        <v>51</v>
      </c>
      <c r="S12" s="38" t="s">
        <v>51</v>
      </c>
      <c r="T12" s="38" t="s">
        <v>51</v>
      </c>
      <c r="U12" s="38" t="s">
        <v>51</v>
      </c>
      <c r="V12" s="38" t="s">
        <v>51</v>
      </c>
      <c r="W12" s="38" t="s">
        <v>50</v>
      </c>
      <c r="X12" s="38" t="s">
        <v>52</v>
      </c>
      <c r="Y12" s="38" t="s">
        <v>53</v>
      </c>
      <c r="Z12" s="38" t="s">
        <v>44</v>
      </c>
      <c r="AA12" s="38">
        <v>39</v>
      </c>
      <c r="AB12" s="38">
        <v>6</v>
      </c>
      <c r="AC12" s="38">
        <v>1012</v>
      </c>
      <c r="AD12" s="38">
        <v>3254</v>
      </c>
      <c r="AE12" s="38">
        <v>1012</v>
      </c>
      <c r="AF12" s="38">
        <v>3254</v>
      </c>
      <c r="AG12" s="38" t="s">
        <v>104</v>
      </c>
      <c r="AH12" s="38" t="s">
        <v>105</v>
      </c>
      <c r="AI12" s="48" t="s">
        <v>50</v>
      </c>
      <c r="AJ12" s="49"/>
    </row>
    <row r="13" s="21" customFormat="1" customHeight="1" spans="1:36">
      <c r="A13" s="38">
        <f t="shared" si="0"/>
        <v>9</v>
      </c>
      <c r="B13" s="38" t="s">
        <v>74</v>
      </c>
      <c r="C13" s="38" t="s">
        <v>106</v>
      </c>
      <c r="D13" s="38" t="s">
        <v>62</v>
      </c>
      <c r="E13" s="38" t="s">
        <v>107</v>
      </c>
      <c r="F13" s="38" t="s">
        <v>107</v>
      </c>
      <c r="G13" s="38" t="s">
        <v>44</v>
      </c>
      <c r="H13" s="38" t="s">
        <v>108</v>
      </c>
      <c r="I13" s="38">
        <v>35</v>
      </c>
      <c r="J13" s="38">
        <v>35</v>
      </c>
      <c r="K13" s="38" t="s">
        <v>46</v>
      </c>
      <c r="L13" s="38" t="s">
        <v>47</v>
      </c>
      <c r="M13" s="38" t="s">
        <v>89</v>
      </c>
      <c r="N13" s="38" t="s">
        <v>103</v>
      </c>
      <c r="O13" s="38" t="s">
        <v>109</v>
      </c>
      <c r="P13" s="38" t="s">
        <v>110</v>
      </c>
      <c r="Q13" s="38" t="s">
        <v>51</v>
      </c>
      <c r="R13" s="38" t="s">
        <v>51</v>
      </c>
      <c r="S13" s="38" t="s">
        <v>51</v>
      </c>
      <c r="T13" s="38" t="s">
        <v>51</v>
      </c>
      <c r="U13" s="38" t="s">
        <v>51</v>
      </c>
      <c r="V13" s="38" t="s">
        <v>51</v>
      </c>
      <c r="W13" s="38" t="s">
        <v>50</v>
      </c>
      <c r="X13" s="38" t="s">
        <v>52</v>
      </c>
      <c r="Y13" s="38" t="s">
        <v>53</v>
      </c>
      <c r="Z13" s="38" t="s">
        <v>44</v>
      </c>
      <c r="AA13" s="38">
        <v>39</v>
      </c>
      <c r="AB13" s="38">
        <v>6</v>
      </c>
      <c r="AC13" s="38">
        <v>100</v>
      </c>
      <c r="AD13" s="38">
        <v>100</v>
      </c>
      <c r="AE13" s="38">
        <v>100</v>
      </c>
      <c r="AF13" s="38">
        <v>100</v>
      </c>
      <c r="AG13" s="38" t="s">
        <v>108</v>
      </c>
      <c r="AH13" s="38" t="s">
        <v>108</v>
      </c>
      <c r="AI13" s="48" t="s">
        <v>50</v>
      </c>
      <c r="AJ13" s="49"/>
    </row>
    <row r="14" s="23" customFormat="1" customHeight="1" spans="1:36">
      <c r="A14" s="38">
        <f t="shared" si="0"/>
        <v>10</v>
      </c>
      <c r="B14" s="38" t="s">
        <v>74</v>
      </c>
      <c r="C14" s="38" t="s">
        <v>111</v>
      </c>
      <c r="D14" s="38" t="s">
        <v>112</v>
      </c>
      <c r="E14" s="38" t="s">
        <v>113</v>
      </c>
      <c r="F14" s="38" t="s">
        <v>114</v>
      </c>
      <c r="G14" s="38" t="s">
        <v>115</v>
      </c>
      <c r="H14" s="38" t="s">
        <v>116</v>
      </c>
      <c r="I14" s="38">
        <v>100</v>
      </c>
      <c r="J14" s="38">
        <v>100</v>
      </c>
      <c r="K14" s="38" t="s">
        <v>46</v>
      </c>
      <c r="L14" s="38" t="s">
        <v>47</v>
      </c>
      <c r="M14" s="38" t="s">
        <v>89</v>
      </c>
      <c r="N14" s="38" t="s">
        <v>89</v>
      </c>
      <c r="O14" s="38" t="s">
        <v>109</v>
      </c>
      <c r="P14" s="38" t="s">
        <v>110</v>
      </c>
      <c r="Q14" s="38" t="s">
        <v>51</v>
      </c>
      <c r="R14" s="38" t="s">
        <v>51</v>
      </c>
      <c r="S14" s="38" t="s">
        <v>51</v>
      </c>
      <c r="T14" s="38" t="s">
        <v>51</v>
      </c>
      <c r="U14" s="38" t="s">
        <v>51</v>
      </c>
      <c r="V14" s="38" t="s">
        <v>51</v>
      </c>
      <c r="W14" s="38" t="s">
        <v>50</v>
      </c>
      <c r="X14" s="38" t="s">
        <v>117</v>
      </c>
      <c r="Y14" s="38" t="s">
        <v>53</v>
      </c>
      <c r="Z14" s="38" t="s">
        <v>115</v>
      </c>
      <c r="AA14" s="38">
        <v>39</v>
      </c>
      <c r="AB14" s="38">
        <v>6</v>
      </c>
      <c r="AC14" s="38">
        <v>10</v>
      </c>
      <c r="AD14" s="38">
        <v>50</v>
      </c>
      <c r="AE14" s="38">
        <v>10</v>
      </c>
      <c r="AF14" s="38">
        <v>50</v>
      </c>
      <c r="AG14" s="38" t="s">
        <v>118</v>
      </c>
      <c r="AH14" s="38" t="s">
        <v>118</v>
      </c>
      <c r="AI14" s="48" t="s">
        <v>50</v>
      </c>
      <c r="AJ14" s="49"/>
    </row>
    <row r="15" s="23" customFormat="1" customHeight="1" spans="1:36">
      <c r="A15" s="38">
        <f t="shared" si="0"/>
        <v>11</v>
      </c>
      <c r="B15" s="38" t="s">
        <v>74</v>
      </c>
      <c r="C15" s="38" t="s">
        <v>119</v>
      </c>
      <c r="D15" s="38" t="s">
        <v>120</v>
      </c>
      <c r="E15" s="38" t="s">
        <v>120</v>
      </c>
      <c r="F15" s="38" t="s">
        <v>120</v>
      </c>
      <c r="G15" s="38" t="s">
        <v>115</v>
      </c>
      <c r="H15" s="38" t="s">
        <v>121</v>
      </c>
      <c r="I15" s="38">
        <v>450</v>
      </c>
      <c r="J15" s="38">
        <v>450</v>
      </c>
      <c r="K15" s="38" t="s">
        <v>46</v>
      </c>
      <c r="L15" s="38" t="s">
        <v>47</v>
      </c>
      <c r="M15" s="38" t="s">
        <v>89</v>
      </c>
      <c r="N15" s="38" t="s">
        <v>89</v>
      </c>
      <c r="O15" s="38" t="s">
        <v>109</v>
      </c>
      <c r="P15" s="38" t="s">
        <v>110</v>
      </c>
      <c r="Q15" s="38" t="s">
        <v>51</v>
      </c>
      <c r="R15" s="38" t="s">
        <v>51</v>
      </c>
      <c r="S15" s="38" t="s">
        <v>51</v>
      </c>
      <c r="T15" s="38" t="s">
        <v>51</v>
      </c>
      <c r="U15" s="38" t="s">
        <v>51</v>
      </c>
      <c r="V15" s="38" t="s">
        <v>51</v>
      </c>
      <c r="W15" s="38" t="s">
        <v>50</v>
      </c>
      <c r="X15" s="38" t="s">
        <v>122</v>
      </c>
      <c r="Y15" s="38" t="s">
        <v>53</v>
      </c>
      <c r="Z15" s="38" t="s">
        <v>123</v>
      </c>
      <c r="AA15" s="38">
        <v>39</v>
      </c>
      <c r="AB15" s="38">
        <v>6</v>
      </c>
      <c r="AC15" s="38">
        <v>100</v>
      </c>
      <c r="AD15" s="38">
        <v>100</v>
      </c>
      <c r="AE15" s="38">
        <v>10</v>
      </c>
      <c r="AF15" s="38">
        <v>50</v>
      </c>
      <c r="AG15" s="38" t="s">
        <v>124</v>
      </c>
      <c r="AH15" s="38" t="s">
        <v>124</v>
      </c>
      <c r="AI15" s="48" t="s">
        <v>50</v>
      </c>
      <c r="AJ15" s="49"/>
    </row>
    <row r="16" s="24" customFormat="1" customHeight="1" spans="1:36">
      <c r="A16" s="38">
        <f t="shared" ref="A16:A25" si="1">ROW()-4</f>
        <v>12</v>
      </c>
      <c r="B16" s="38" t="s">
        <v>74</v>
      </c>
      <c r="C16" s="38" t="s">
        <v>125</v>
      </c>
      <c r="D16" s="38" t="s">
        <v>112</v>
      </c>
      <c r="E16" s="38" t="s">
        <v>126</v>
      </c>
      <c r="F16" s="38" t="s">
        <v>114</v>
      </c>
      <c r="G16" s="38" t="s">
        <v>115</v>
      </c>
      <c r="H16" s="38" t="s">
        <v>127</v>
      </c>
      <c r="I16" s="38">
        <v>600</v>
      </c>
      <c r="J16" s="38">
        <v>600</v>
      </c>
      <c r="K16" s="38" t="s">
        <v>110</v>
      </c>
      <c r="L16" s="38" t="s">
        <v>47</v>
      </c>
      <c r="M16" s="38" t="s">
        <v>74</v>
      </c>
      <c r="N16" s="38" t="s">
        <v>74</v>
      </c>
      <c r="O16" s="38" t="s">
        <v>128</v>
      </c>
      <c r="P16" s="38" t="s">
        <v>110</v>
      </c>
      <c r="Q16" s="38" t="s">
        <v>51</v>
      </c>
      <c r="R16" s="38" t="s">
        <v>51</v>
      </c>
      <c r="S16" s="38" t="s">
        <v>51</v>
      </c>
      <c r="T16" s="38" t="s">
        <v>51</v>
      </c>
      <c r="U16" s="38" t="s">
        <v>51</v>
      </c>
      <c r="V16" s="38" t="s">
        <v>51</v>
      </c>
      <c r="W16" s="38" t="s">
        <v>50</v>
      </c>
      <c r="X16" s="38" t="s">
        <v>129</v>
      </c>
      <c r="Y16" s="38" t="s">
        <v>53</v>
      </c>
      <c r="Z16" s="38" t="s">
        <v>115</v>
      </c>
      <c r="AA16" s="38">
        <v>39</v>
      </c>
      <c r="AB16" s="38">
        <v>6</v>
      </c>
      <c r="AC16" s="38">
        <v>100</v>
      </c>
      <c r="AD16" s="38">
        <v>100</v>
      </c>
      <c r="AE16" s="38">
        <v>100</v>
      </c>
      <c r="AF16" s="38">
        <v>100</v>
      </c>
      <c r="AG16" s="38" t="s">
        <v>127</v>
      </c>
      <c r="AH16" s="38" t="s">
        <v>130</v>
      </c>
      <c r="AI16" s="48" t="s">
        <v>50</v>
      </c>
      <c r="AJ16" s="49"/>
    </row>
    <row r="17" s="25" customFormat="1" ht="136" customHeight="1" spans="1:36">
      <c r="A17" s="38">
        <f t="shared" si="1"/>
        <v>13</v>
      </c>
      <c r="B17" s="38" t="s">
        <v>131</v>
      </c>
      <c r="C17" s="38" t="s">
        <v>132</v>
      </c>
      <c r="D17" s="38" t="s">
        <v>62</v>
      </c>
      <c r="E17" s="38" t="s">
        <v>133</v>
      </c>
      <c r="F17" s="38" t="s">
        <v>134</v>
      </c>
      <c r="G17" s="38" t="s">
        <v>135</v>
      </c>
      <c r="H17" s="38" t="s">
        <v>136</v>
      </c>
      <c r="I17" s="38">
        <v>780</v>
      </c>
      <c r="J17" s="38">
        <v>702</v>
      </c>
      <c r="K17" s="38" t="s">
        <v>46</v>
      </c>
      <c r="L17" s="38" t="s">
        <v>47</v>
      </c>
      <c r="M17" s="38" t="s">
        <v>74</v>
      </c>
      <c r="N17" s="38" t="s">
        <v>131</v>
      </c>
      <c r="O17" s="38" t="s">
        <v>137</v>
      </c>
      <c r="P17" s="38" t="s">
        <v>50</v>
      </c>
      <c r="Q17" s="38" t="s">
        <v>138</v>
      </c>
      <c r="R17" s="38" t="s">
        <v>139</v>
      </c>
      <c r="S17" s="38" t="s">
        <v>139</v>
      </c>
      <c r="T17" s="38" t="s">
        <v>51</v>
      </c>
      <c r="U17" s="38" t="s">
        <v>140</v>
      </c>
      <c r="V17" s="38" t="s">
        <v>51</v>
      </c>
      <c r="W17" s="38" t="s">
        <v>50</v>
      </c>
      <c r="X17" s="38" t="s">
        <v>141</v>
      </c>
      <c r="Y17" s="38" t="s">
        <v>53</v>
      </c>
      <c r="Z17" s="38" t="s">
        <v>142</v>
      </c>
      <c r="AA17" s="38">
        <v>1</v>
      </c>
      <c r="AB17" s="38">
        <v>0</v>
      </c>
      <c r="AC17" s="38">
        <v>607</v>
      </c>
      <c r="AD17" s="38">
        <v>2160</v>
      </c>
      <c r="AE17" s="38">
        <v>26</v>
      </c>
      <c r="AF17" s="38">
        <v>84</v>
      </c>
      <c r="AG17" s="38" t="s">
        <v>143</v>
      </c>
      <c r="AH17" s="38" t="s">
        <v>144</v>
      </c>
      <c r="AI17" s="48" t="s">
        <v>50</v>
      </c>
      <c r="AJ17" s="38"/>
    </row>
    <row r="18" s="25" customFormat="1" customHeight="1" spans="1:36">
      <c r="A18" s="38">
        <f t="shared" si="1"/>
        <v>14</v>
      </c>
      <c r="B18" s="38" t="s">
        <v>131</v>
      </c>
      <c r="C18" s="38" t="s">
        <v>145</v>
      </c>
      <c r="D18" s="38" t="s">
        <v>62</v>
      </c>
      <c r="E18" s="38" t="s">
        <v>63</v>
      </c>
      <c r="F18" s="38" t="s">
        <v>146</v>
      </c>
      <c r="G18" s="38" t="s">
        <v>147</v>
      </c>
      <c r="H18" s="38" t="s">
        <v>148</v>
      </c>
      <c r="I18" s="38">
        <v>160</v>
      </c>
      <c r="J18" s="38">
        <v>138</v>
      </c>
      <c r="K18" s="38" t="s">
        <v>46</v>
      </c>
      <c r="L18" s="38" t="s">
        <v>47</v>
      </c>
      <c r="M18" s="38" t="s">
        <v>74</v>
      </c>
      <c r="N18" s="38" t="s">
        <v>131</v>
      </c>
      <c r="O18" s="38" t="s">
        <v>137</v>
      </c>
      <c r="P18" s="38" t="s">
        <v>50</v>
      </c>
      <c r="Q18" s="38" t="s">
        <v>51</v>
      </c>
      <c r="R18" s="38" t="s">
        <v>149</v>
      </c>
      <c r="S18" s="38" t="s">
        <v>149</v>
      </c>
      <c r="T18" s="38" t="s">
        <v>51</v>
      </c>
      <c r="U18" s="38" t="s">
        <v>51</v>
      </c>
      <c r="V18" s="38" t="s">
        <v>51</v>
      </c>
      <c r="W18" s="38" t="s">
        <v>150</v>
      </c>
      <c r="X18" s="38" t="s">
        <v>141</v>
      </c>
      <c r="Y18" s="38" t="s">
        <v>53</v>
      </c>
      <c r="Z18" s="38" t="s">
        <v>151</v>
      </c>
      <c r="AA18" s="38">
        <v>2</v>
      </c>
      <c r="AB18" s="38">
        <v>1</v>
      </c>
      <c r="AC18" s="38">
        <v>335</v>
      </c>
      <c r="AD18" s="38">
        <v>1267</v>
      </c>
      <c r="AE18" s="38">
        <v>75</v>
      </c>
      <c r="AF18" s="38">
        <v>250</v>
      </c>
      <c r="AG18" s="38" t="s">
        <v>152</v>
      </c>
      <c r="AH18" s="38" t="s">
        <v>153</v>
      </c>
      <c r="AI18" s="48" t="s">
        <v>50</v>
      </c>
      <c r="AJ18" s="38"/>
    </row>
    <row r="19" s="25" customFormat="1" customHeight="1" spans="1:36">
      <c r="A19" s="38">
        <f t="shared" si="1"/>
        <v>15</v>
      </c>
      <c r="B19" s="39" t="s">
        <v>131</v>
      </c>
      <c r="C19" s="39" t="s">
        <v>154</v>
      </c>
      <c r="D19" s="39" t="s">
        <v>62</v>
      </c>
      <c r="E19" s="39" t="s">
        <v>155</v>
      </c>
      <c r="F19" s="39" t="s">
        <v>156</v>
      </c>
      <c r="G19" s="39" t="s">
        <v>157</v>
      </c>
      <c r="H19" s="39" t="s">
        <v>158</v>
      </c>
      <c r="I19" s="39">
        <v>75</v>
      </c>
      <c r="J19" s="39">
        <v>65</v>
      </c>
      <c r="K19" s="39" t="s">
        <v>46</v>
      </c>
      <c r="L19" s="39" t="s">
        <v>47</v>
      </c>
      <c r="M19" s="39" t="s">
        <v>74</v>
      </c>
      <c r="N19" s="39" t="s">
        <v>131</v>
      </c>
      <c r="O19" s="39" t="s">
        <v>159</v>
      </c>
      <c r="P19" s="39" t="s">
        <v>50</v>
      </c>
      <c r="Q19" s="39" t="s">
        <v>51</v>
      </c>
      <c r="R19" s="39" t="s">
        <v>149</v>
      </c>
      <c r="S19" s="39" t="s">
        <v>149</v>
      </c>
      <c r="T19" s="39" t="s">
        <v>51</v>
      </c>
      <c r="U19" s="39" t="s">
        <v>51</v>
      </c>
      <c r="V19" s="39" t="s">
        <v>51</v>
      </c>
      <c r="W19" s="39" t="s">
        <v>150</v>
      </c>
      <c r="X19" s="39" t="s">
        <v>141</v>
      </c>
      <c r="Y19" s="39" t="s">
        <v>53</v>
      </c>
      <c r="Z19" s="39" t="s">
        <v>160</v>
      </c>
      <c r="AA19" s="39">
        <v>2</v>
      </c>
      <c r="AB19" s="39">
        <v>0</v>
      </c>
      <c r="AC19" s="44">
        <v>130</v>
      </c>
      <c r="AD19" s="45">
        <v>513</v>
      </c>
      <c r="AE19" s="44">
        <v>5</v>
      </c>
      <c r="AF19" s="44">
        <v>19</v>
      </c>
      <c r="AG19" s="39" t="s">
        <v>161</v>
      </c>
      <c r="AH19" s="39" t="s">
        <v>162</v>
      </c>
      <c r="AI19" s="50" t="s">
        <v>50</v>
      </c>
      <c r="AJ19" s="49"/>
    </row>
    <row r="20" s="25" customFormat="1" customHeight="1" spans="1:36">
      <c r="A20" s="38">
        <f t="shared" si="1"/>
        <v>16</v>
      </c>
      <c r="B20" s="39" t="s">
        <v>131</v>
      </c>
      <c r="C20" s="39" t="s">
        <v>163</v>
      </c>
      <c r="D20" s="39" t="s">
        <v>112</v>
      </c>
      <c r="E20" s="39" t="s">
        <v>113</v>
      </c>
      <c r="F20" s="39" t="s">
        <v>164</v>
      </c>
      <c r="G20" s="39" t="s">
        <v>165</v>
      </c>
      <c r="H20" s="39" t="s">
        <v>166</v>
      </c>
      <c r="I20" s="39">
        <v>55</v>
      </c>
      <c r="J20" s="39">
        <v>42</v>
      </c>
      <c r="K20" s="39" t="s">
        <v>46</v>
      </c>
      <c r="L20" s="39" t="s">
        <v>47</v>
      </c>
      <c r="M20" s="39" t="s">
        <v>74</v>
      </c>
      <c r="N20" s="39" t="s">
        <v>131</v>
      </c>
      <c r="O20" s="39" t="s">
        <v>159</v>
      </c>
      <c r="P20" s="39" t="s">
        <v>50</v>
      </c>
      <c r="Q20" s="39" t="s">
        <v>51</v>
      </c>
      <c r="R20" s="39" t="s">
        <v>138</v>
      </c>
      <c r="S20" s="39" t="s">
        <v>138</v>
      </c>
      <c r="T20" s="39" t="s">
        <v>51</v>
      </c>
      <c r="U20" s="39" t="s">
        <v>51</v>
      </c>
      <c r="V20" s="39" t="s">
        <v>51</v>
      </c>
      <c r="W20" s="39" t="s">
        <v>50</v>
      </c>
      <c r="X20" s="39" t="s">
        <v>141</v>
      </c>
      <c r="Y20" s="39" t="s">
        <v>53</v>
      </c>
      <c r="Z20" s="39" t="s">
        <v>167</v>
      </c>
      <c r="AA20" s="39">
        <v>1</v>
      </c>
      <c r="AB20" s="39">
        <v>0</v>
      </c>
      <c r="AC20" s="39">
        <v>73</v>
      </c>
      <c r="AD20" s="39">
        <v>239</v>
      </c>
      <c r="AE20" s="39">
        <v>1</v>
      </c>
      <c r="AF20" s="39">
        <v>2</v>
      </c>
      <c r="AG20" s="39" t="s">
        <v>168</v>
      </c>
      <c r="AH20" s="39" t="s">
        <v>169</v>
      </c>
      <c r="AI20" s="50" t="s">
        <v>50</v>
      </c>
      <c r="AJ20" s="49"/>
    </row>
    <row r="21" s="25" customFormat="1" customHeight="1" spans="1:36">
      <c r="A21" s="38">
        <f t="shared" si="1"/>
        <v>17</v>
      </c>
      <c r="B21" s="39" t="s">
        <v>131</v>
      </c>
      <c r="C21" s="39" t="s">
        <v>170</v>
      </c>
      <c r="D21" s="39" t="s">
        <v>112</v>
      </c>
      <c r="E21" s="39" t="s">
        <v>113</v>
      </c>
      <c r="F21" s="39" t="s">
        <v>171</v>
      </c>
      <c r="G21" s="39" t="s">
        <v>172</v>
      </c>
      <c r="H21" s="39" t="s">
        <v>173</v>
      </c>
      <c r="I21" s="39">
        <v>40</v>
      </c>
      <c r="J21" s="39">
        <v>40</v>
      </c>
      <c r="K21" s="39" t="s">
        <v>46</v>
      </c>
      <c r="L21" s="39" t="s">
        <v>47</v>
      </c>
      <c r="M21" s="39" t="s">
        <v>68</v>
      </c>
      <c r="N21" s="39" t="s">
        <v>131</v>
      </c>
      <c r="O21" s="39" t="s">
        <v>159</v>
      </c>
      <c r="P21" s="39" t="s">
        <v>50</v>
      </c>
      <c r="Q21" s="39" t="s">
        <v>51</v>
      </c>
      <c r="R21" s="39" t="s">
        <v>149</v>
      </c>
      <c r="S21" s="39" t="s">
        <v>149</v>
      </c>
      <c r="T21" s="39" t="s">
        <v>51</v>
      </c>
      <c r="U21" s="39" t="s">
        <v>51</v>
      </c>
      <c r="V21" s="39" t="s">
        <v>51</v>
      </c>
      <c r="W21" s="39" t="s">
        <v>150</v>
      </c>
      <c r="X21" s="39" t="s">
        <v>141</v>
      </c>
      <c r="Y21" s="39" t="s">
        <v>53</v>
      </c>
      <c r="Z21" s="39" t="s">
        <v>142</v>
      </c>
      <c r="AA21" s="39">
        <v>1</v>
      </c>
      <c r="AB21" s="39">
        <v>0</v>
      </c>
      <c r="AC21" s="39">
        <v>607</v>
      </c>
      <c r="AD21" s="39">
        <v>2154</v>
      </c>
      <c r="AE21" s="39">
        <v>26</v>
      </c>
      <c r="AF21" s="39">
        <v>84</v>
      </c>
      <c r="AG21" s="39" t="s">
        <v>174</v>
      </c>
      <c r="AH21" s="39" t="s">
        <v>175</v>
      </c>
      <c r="AI21" s="50" t="s">
        <v>50</v>
      </c>
      <c r="AJ21" s="49"/>
    </row>
    <row r="22" s="26" customFormat="1" ht="89.1" customHeight="1" spans="1:36">
      <c r="A22" s="38">
        <f t="shared" si="1"/>
        <v>18</v>
      </c>
      <c r="B22" s="39" t="s">
        <v>176</v>
      </c>
      <c r="C22" s="39" t="s">
        <v>177</v>
      </c>
      <c r="D22" s="39" t="s">
        <v>62</v>
      </c>
      <c r="E22" s="39" t="s">
        <v>63</v>
      </c>
      <c r="F22" s="39" t="s">
        <v>178</v>
      </c>
      <c r="G22" s="39" t="s">
        <v>179</v>
      </c>
      <c r="H22" s="39" t="s">
        <v>180</v>
      </c>
      <c r="I22" s="39">
        <v>500</v>
      </c>
      <c r="J22" s="39">
        <v>500</v>
      </c>
      <c r="K22" s="39" t="s">
        <v>46</v>
      </c>
      <c r="L22" s="39" t="s">
        <v>47</v>
      </c>
      <c r="M22" s="39" t="s">
        <v>78</v>
      </c>
      <c r="N22" s="39" t="s">
        <v>181</v>
      </c>
      <c r="O22" s="39" t="s">
        <v>182</v>
      </c>
      <c r="P22" s="39" t="s">
        <v>50</v>
      </c>
      <c r="Q22" s="39" t="s">
        <v>51</v>
      </c>
      <c r="R22" s="39" t="s">
        <v>51</v>
      </c>
      <c r="S22" s="39" t="s">
        <v>51</v>
      </c>
      <c r="T22" s="39" t="s">
        <v>51</v>
      </c>
      <c r="U22" s="39" t="s">
        <v>51</v>
      </c>
      <c r="V22" s="39" t="s">
        <v>51</v>
      </c>
      <c r="W22" s="39" t="s">
        <v>50</v>
      </c>
      <c r="X22" s="39">
        <v>2026</v>
      </c>
      <c r="Y22" s="39" t="s">
        <v>53</v>
      </c>
      <c r="Z22" s="39" t="s">
        <v>183</v>
      </c>
      <c r="AA22" s="39">
        <v>3</v>
      </c>
      <c r="AB22" s="39">
        <v>2</v>
      </c>
      <c r="AC22" s="39">
        <v>1199</v>
      </c>
      <c r="AD22" s="39">
        <v>4973</v>
      </c>
      <c r="AE22" s="39">
        <v>208</v>
      </c>
      <c r="AF22" s="39">
        <v>725</v>
      </c>
      <c r="AG22" s="39" t="s">
        <v>184</v>
      </c>
      <c r="AH22" s="39" t="s">
        <v>185</v>
      </c>
      <c r="AI22" s="51" t="s">
        <v>50</v>
      </c>
      <c r="AJ22" s="49"/>
    </row>
    <row r="23" s="19" customFormat="1" customHeight="1" spans="1:36">
      <c r="A23" s="38">
        <f t="shared" si="1"/>
        <v>19</v>
      </c>
      <c r="B23" s="39" t="s">
        <v>176</v>
      </c>
      <c r="C23" s="38" t="s">
        <v>186</v>
      </c>
      <c r="D23" s="39" t="s">
        <v>112</v>
      </c>
      <c r="E23" s="39" t="s">
        <v>126</v>
      </c>
      <c r="F23" s="39" t="s">
        <v>187</v>
      </c>
      <c r="G23" s="39" t="s">
        <v>188</v>
      </c>
      <c r="H23" s="39" t="s">
        <v>189</v>
      </c>
      <c r="I23" s="39">
        <f>J23*1.15</f>
        <v>458.344</v>
      </c>
      <c r="J23" s="39">
        <v>398.56</v>
      </c>
      <c r="K23" s="39" t="s">
        <v>46</v>
      </c>
      <c r="L23" s="39" t="s">
        <v>47</v>
      </c>
      <c r="M23" s="39" t="s">
        <v>190</v>
      </c>
      <c r="N23" s="39" t="s">
        <v>181</v>
      </c>
      <c r="O23" s="39" t="s">
        <v>182</v>
      </c>
      <c r="P23" s="39" t="s">
        <v>50</v>
      </c>
      <c r="Q23" s="39" t="s">
        <v>51</v>
      </c>
      <c r="R23" s="39" t="s">
        <v>138</v>
      </c>
      <c r="S23" s="39" t="s">
        <v>138</v>
      </c>
      <c r="T23" s="39" t="s">
        <v>51</v>
      </c>
      <c r="U23" s="39" t="s">
        <v>191</v>
      </c>
      <c r="V23" s="39" t="s">
        <v>51</v>
      </c>
      <c r="W23" s="39" t="s">
        <v>50</v>
      </c>
      <c r="X23" s="39">
        <v>2026</v>
      </c>
      <c r="Y23" s="39" t="s">
        <v>53</v>
      </c>
      <c r="Z23" s="39" t="s">
        <v>188</v>
      </c>
      <c r="AA23" s="39">
        <v>1</v>
      </c>
      <c r="AB23" s="39">
        <v>1</v>
      </c>
      <c r="AC23" s="39">
        <v>105</v>
      </c>
      <c r="AD23" s="39">
        <v>516</v>
      </c>
      <c r="AE23" s="39">
        <v>36</v>
      </c>
      <c r="AF23" s="39">
        <v>113</v>
      </c>
      <c r="AG23" s="39" t="s">
        <v>192</v>
      </c>
      <c r="AH23" s="39" t="s">
        <v>193</v>
      </c>
      <c r="AI23" s="50" t="s">
        <v>50</v>
      </c>
      <c r="AJ23" s="49"/>
    </row>
    <row r="24" s="19" customFormat="1" customHeight="1" spans="1:36">
      <c r="A24" s="38">
        <f t="shared" si="1"/>
        <v>20</v>
      </c>
      <c r="B24" s="38" t="s">
        <v>176</v>
      </c>
      <c r="C24" s="38" t="s">
        <v>194</v>
      </c>
      <c r="D24" s="38" t="s">
        <v>112</v>
      </c>
      <c r="E24" s="38" t="s">
        <v>126</v>
      </c>
      <c r="F24" s="38" t="s">
        <v>126</v>
      </c>
      <c r="G24" s="38" t="s">
        <v>188</v>
      </c>
      <c r="H24" s="38" t="s">
        <v>195</v>
      </c>
      <c r="I24" s="38">
        <v>30.26</v>
      </c>
      <c r="J24" s="38">
        <v>26.02</v>
      </c>
      <c r="K24" s="38" t="s">
        <v>46</v>
      </c>
      <c r="L24" s="38" t="s">
        <v>47</v>
      </c>
      <c r="M24" s="39" t="s">
        <v>78</v>
      </c>
      <c r="N24" s="39" t="s">
        <v>181</v>
      </c>
      <c r="O24" s="39" t="s">
        <v>196</v>
      </c>
      <c r="P24" s="39" t="s">
        <v>50</v>
      </c>
      <c r="Q24" s="39" t="s">
        <v>51</v>
      </c>
      <c r="R24" s="39" t="s">
        <v>140</v>
      </c>
      <c r="S24" s="39" t="s">
        <v>140</v>
      </c>
      <c r="T24" s="39" t="s">
        <v>51</v>
      </c>
      <c r="U24" s="39" t="s">
        <v>140</v>
      </c>
      <c r="V24" s="39" t="s">
        <v>51</v>
      </c>
      <c r="W24" s="39" t="s">
        <v>50</v>
      </c>
      <c r="X24" s="39">
        <v>2026</v>
      </c>
      <c r="Y24" s="39" t="s">
        <v>53</v>
      </c>
      <c r="Z24" s="39" t="s">
        <v>188</v>
      </c>
      <c r="AA24" s="39">
        <v>1</v>
      </c>
      <c r="AB24" s="39">
        <v>1</v>
      </c>
      <c r="AC24" s="39">
        <v>518</v>
      </c>
      <c r="AD24" s="39">
        <v>2041</v>
      </c>
      <c r="AE24" s="39">
        <v>141</v>
      </c>
      <c r="AF24" s="39">
        <v>485</v>
      </c>
      <c r="AG24" s="39" t="s">
        <v>197</v>
      </c>
      <c r="AH24" s="39" t="s">
        <v>198</v>
      </c>
      <c r="AI24" s="50" t="s">
        <v>50</v>
      </c>
      <c r="AJ24" s="49"/>
    </row>
    <row r="25" s="19" customFormat="1" customHeight="1" spans="1:36">
      <c r="A25" s="38">
        <f t="shared" si="1"/>
        <v>21</v>
      </c>
      <c r="B25" s="39" t="s">
        <v>176</v>
      </c>
      <c r="C25" s="38" t="s">
        <v>199</v>
      </c>
      <c r="D25" s="39" t="s">
        <v>112</v>
      </c>
      <c r="E25" s="39" t="s">
        <v>126</v>
      </c>
      <c r="F25" s="39" t="s">
        <v>200</v>
      </c>
      <c r="G25" s="39" t="s">
        <v>201</v>
      </c>
      <c r="H25" s="39" t="s">
        <v>202</v>
      </c>
      <c r="I25" s="39">
        <v>129.5266</v>
      </c>
      <c r="J25" s="39">
        <v>113.05</v>
      </c>
      <c r="K25" s="39" t="s">
        <v>46</v>
      </c>
      <c r="L25" s="39" t="s">
        <v>47</v>
      </c>
      <c r="M25" s="39" t="s">
        <v>78</v>
      </c>
      <c r="N25" s="39" t="s">
        <v>181</v>
      </c>
      <c r="O25" s="39" t="s">
        <v>196</v>
      </c>
      <c r="P25" s="39" t="s">
        <v>50</v>
      </c>
      <c r="Q25" s="39" t="s">
        <v>51</v>
      </c>
      <c r="R25" s="39" t="s">
        <v>138</v>
      </c>
      <c r="S25" s="39" t="s">
        <v>138</v>
      </c>
      <c r="T25" s="39" t="s">
        <v>51</v>
      </c>
      <c r="U25" s="39" t="s">
        <v>191</v>
      </c>
      <c r="V25" s="39" t="s">
        <v>51</v>
      </c>
      <c r="W25" s="39" t="s">
        <v>50</v>
      </c>
      <c r="X25" s="39">
        <v>2026</v>
      </c>
      <c r="Y25" s="39" t="s">
        <v>53</v>
      </c>
      <c r="Z25" s="39" t="s">
        <v>201</v>
      </c>
      <c r="AA25" s="39">
        <v>1</v>
      </c>
      <c r="AB25" s="39">
        <v>0</v>
      </c>
      <c r="AC25" s="39">
        <v>395</v>
      </c>
      <c r="AD25" s="39">
        <v>1538</v>
      </c>
      <c r="AE25" s="39">
        <v>67</v>
      </c>
      <c r="AF25" s="39">
        <v>240</v>
      </c>
      <c r="AG25" s="39" t="s">
        <v>203</v>
      </c>
      <c r="AH25" s="39" t="s">
        <v>204</v>
      </c>
      <c r="AI25" s="50" t="s">
        <v>50</v>
      </c>
      <c r="AJ25" s="49"/>
    </row>
    <row r="26" s="19" customFormat="1" customHeight="1" spans="1:36">
      <c r="A26" s="38">
        <f t="shared" ref="A26:A38" si="2">ROW()-4</f>
        <v>22</v>
      </c>
      <c r="B26" s="39" t="s">
        <v>176</v>
      </c>
      <c r="C26" s="38" t="s">
        <v>205</v>
      </c>
      <c r="D26" s="39" t="s">
        <v>112</v>
      </c>
      <c r="E26" s="39" t="s">
        <v>113</v>
      </c>
      <c r="F26" s="39" t="s">
        <v>164</v>
      </c>
      <c r="G26" s="39" t="s">
        <v>206</v>
      </c>
      <c r="H26" s="39" t="s">
        <v>207</v>
      </c>
      <c r="I26" s="39">
        <v>36.25</v>
      </c>
      <c r="J26" s="39">
        <v>31.79</v>
      </c>
      <c r="K26" s="39" t="s">
        <v>46</v>
      </c>
      <c r="L26" s="39" t="s">
        <v>47</v>
      </c>
      <c r="M26" s="39" t="s">
        <v>78</v>
      </c>
      <c r="N26" s="39" t="s">
        <v>181</v>
      </c>
      <c r="O26" s="39" t="s">
        <v>196</v>
      </c>
      <c r="P26" s="39" t="s">
        <v>50</v>
      </c>
      <c r="Q26" s="39" t="s">
        <v>51</v>
      </c>
      <c r="R26" s="39" t="s">
        <v>138</v>
      </c>
      <c r="S26" s="39" t="s">
        <v>138</v>
      </c>
      <c r="T26" s="39" t="s">
        <v>51</v>
      </c>
      <c r="U26" s="39" t="s">
        <v>191</v>
      </c>
      <c r="V26" s="39" t="s">
        <v>51</v>
      </c>
      <c r="W26" s="39" t="s">
        <v>50</v>
      </c>
      <c r="X26" s="39">
        <v>2026</v>
      </c>
      <c r="Y26" s="39" t="s">
        <v>53</v>
      </c>
      <c r="Z26" s="39" t="s">
        <v>206</v>
      </c>
      <c r="AA26" s="39">
        <v>1</v>
      </c>
      <c r="AB26" s="39">
        <v>0</v>
      </c>
      <c r="AC26" s="39">
        <v>452</v>
      </c>
      <c r="AD26" s="39">
        <v>1994</v>
      </c>
      <c r="AE26" s="39">
        <v>5</v>
      </c>
      <c r="AF26" s="39">
        <v>16</v>
      </c>
      <c r="AG26" s="39" t="s">
        <v>208</v>
      </c>
      <c r="AH26" s="39" t="s">
        <v>209</v>
      </c>
      <c r="AI26" s="50" t="s">
        <v>50</v>
      </c>
      <c r="AJ26" s="49"/>
    </row>
    <row r="27" s="18" customFormat="1" ht="96" customHeight="1" spans="1:36">
      <c r="A27" s="38">
        <f t="shared" si="2"/>
        <v>23</v>
      </c>
      <c r="B27" s="38" t="s">
        <v>210</v>
      </c>
      <c r="C27" s="38" t="s">
        <v>211</v>
      </c>
      <c r="D27" s="38" t="s">
        <v>62</v>
      </c>
      <c r="E27" s="38" t="s">
        <v>63</v>
      </c>
      <c r="F27" s="38" t="s">
        <v>146</v>
      </c>
      <c r="G27" s="38" t="s">
        <v>212</v>
      </c>
      <c r="H27" s="38" t="s">
        <v>213</v>
      </c>
      <c r="I27" s="38">
        <v>550</v>
      </c>
      <c r="J27" s="38">
        <v>500</v>
      </c>
      <c r="K27" s="38">
        <v>500</v>
      </c>
      <c r="L27" s="38" t="s">
        <v>47</v>
      </c>
      <c r="M27" s="38" t="s">
        <v>78</v>
      </c>
      <c r="N27" s="38" t="s">
        <v>210</v>
      </c>
      <c r="O27" s="38" t="s">
        <v>214</v>
      </c>
      <c r="P27" s="38" t="s">
        <v>50</v>
      </c>
      <c r="Q27" s="38" t="s">
        <v>215</v>
      </c>
      <c r="R27" s="38" t="s">
        <v>215</v>
      </c>
      <c r="S27" s="38" t="s">
        <v>215</v>
      </c>
      <c r="T27" s="38" t="s">
        <v>215</v>
      </c>
      <c r="U27" s="38" t="s">
        <v>191</v>
      </c>
      <c r="V27" s="38" t="s">
        <v>51</v>
      </c>
      <c r="W27" s="38" t="s">
        <v>50</v>
      </c>
      <c r="X27" s="38" t="s">
        <v>52</v>
      </c>
      <c r="Y27" s="38" t="s">
        <v>53</v>
      </c>
      <c r="Z27" s="38" t="s">
        <v>212</v>
      </c>
      <c r="AA27" s="38">
        <v>1</v>
      </c>
      <c r="AB27" s="38">
        <v>0</v>
      </c>
      <c r="AC27" s="38">
        <v>1554</v>
      </c>
      <c r="AD27" s="38">
        <v>6327</v>
      </c>
      <c r="AE27" s="38">
        <v>35</v>
      </c>
      <c r="AF27" s="38">
        <v>82</v>
      </c>
      <c r="AG27" s="38" t="s">
        <v>216</v>
      </c>
      <c r="AH27" s="38" t="s">
        <v>217</v>
      </c>
      <c r="AI27" s="50" t="s">
        <v>50</v>
      </c>
      <c r="AJ27" s="49"/>
    </row>
    <row r="28" s="18" customFormat="1" ht="96" customHeight="1" spans="1:36">
      <c r="A28" s="38">
        <f t="shared" si="2"/>
        <v>24</v>
      </c>
      <c r="B28" s="38" t="s">
        <v>210</v>
      </c>
      <c r="C28" s="38" t="s">
        <v>218</v>
      </c>
      <c r="D28" s="38" t="s">
        <v>62</v>
      </c>
      <c r="E28" s="38" t="s">
        <v>63</v>
      </c>
      <c r="F28" s="38" t="s">
        <v>219</v>
      </c>
      <c r="G28" s="38" t="s">
        <v>212</v>
      </c>
      <c r="H28" s="38" t="s">
        <v>220</v>
      </c>
      <c r="I28" s="38">
        <v>1600</v>
      </c>
      <c r="J28" s="38">
        <v>1000</v>
      </c>
      <c r="K28" s="38">
        <v>1000</v>
      </c>
      <c r="L28" s="38" t="s">
        <v>47</v>
      </c>
      <c r="M28" s="38" t="s">
        <v>78</v>
      </c>
      <c r="N28" s="38" t="s">
        <v>210</v>
      </c>
      <c r="O28" s="38" t="s">
        <v>214</v>
      </c>
      <c r="P28" s="38" t="s">
        <v>50</v>
      </c>
      <c r="Q28" s="38" t="s">
        <v>215</v>
      </c>
      <c r="R28" s="38" t="s">
        <v>215</v>
      </c>
      <c r="S28" s="38" t="s">
        <v>215</v>
      </c>
      <c r="T28" s="38" t="s">
        <v>215</v>
      </c>
      <c r="U28" s="38" t="s">
        <v>191</v>
      </c>
      <c r="V28" s="38" t="s">
        <v>51</v>
      </c>
      <c r="W28" s="38" t="s">
        <v>50</v>
      </c>
      <c r="X28" s="38" t="s">
        <v>52</v>
      </c>
      <c r="Y28" s="38" t="s">
        <v>53</v>
      </c>
      <c r="Z28" s="38" t="s">
        <v>212</v>
      </c>
      <c r="AA28" s="38">
        <v>1</v>
      </c>
      <c r="AB28" s="38">
        <v>0</v>
      </c>
      <c r="AC28" s="38">
        <v>1554</v>
      </c>
      <c r="AD28" s="38">
        <v>6327</v>
      </c>
      <c r="AE28" s="38">
        <v>35</v>
      </c>
      <c r="AF28" s="38">
        <v>82</v>
      </c>
      <c r="AG28" s="38" t="s">
        <v>221</v>
      </c>
      <c r="AH28" s="38" t="s">
        <v>222</v>
      </c>
      <c r="AI28" s="50" t="s">
        <v>50</v>
      </c>
      <c r="AJ28" s="49"/>
    </row>
    <row r="29" s="21" customFormat="1" customHeight="1" spans="1:36">
      <c r="A29" s="38">
        <f t="shared" si="2"/>
        <v>25</v>
      </c>
      <c r="B29" s="39" t="s">
        <v>210</v>
      </c>
      <c r="C29" s="38" t="s">
        <v>223</v>
      </c>
      <c r="D29" s="39" t="s">
        <v>62</v>
      </c>
      <c r="E29" s="39" t="s">
        <v>155</v>
      </c>
      <c r="F29" s="39" t="s">
        <v>156</v>
      </c>
      <c r="G29" s="39" t="s">
        <v>224</v>
      </c>
      <c r="H29" s="39" t="s">
        <v>225</v>
      </c>
      <c r="I29" s="39">
        <v>33</v>
      </c>
      <c r="J29" s="39">
        <v>30</v>
      </c>
      <c r="K29" s="39" t="s">
        <v>46</v>
      </c>
      <c r="L29" s="39" t="s">
        <v>47</v>
      </c>
      <c r="M29" s="39" t="s">
        <v>78</v>
      </c>
      <c r="N29" s="39" t="s">
        <v>210</v>
      </c>
      <c r="O29" s="39" t="s">
        <v>214</v>
      </c>
      <c r="P29" s="39" t="s">
        <v>50</v>
      </c>
      <c r="Q29" s="39" t="s">
        <v>215</v>
      </c>
      <c r="R29" s="39" t="s">
        <v>215</v>
      </c>
      <c r="S29" s="39" t="s">
        <v>215</v>
      </c>
      <c r="T29" s="39" t="s">
        <v>215</v>
      </c>
      <c r="U29" s="39" t="s">
        <v>191</v>
      </c>
      <c r="V29" s="39" t="s">
        <v>51</v>
      </c>
      <c r="W29" s="39" t="s">
        <v>50</v>
      </c>
      <c r="X29" s="39" t="s">
        <v>52</v>
      </c>
      <c r="Y29" s="39" t="s">
        <v>53</v>
      </c>
      <c r="Z29" s="39" t="s">
        <v>224</v>
      </c>
      <c r="AA29" s="39">
        <v>1</v>
      </c>
      <c r="AB29" s="39">
        <v>0</v>
      </c>
      <c r="AC29" s="39">
        <v>581</v>
      </c>
      <c r="AD29" s="39">
        <v>2322</v>
      </c>
      <c r="AE29" s="39">
        <v>10</v>
      </c>
      <c r="AF29" s="39">
        <v>22</v>
      </c>
      <c r="AG29" s="39" t="s">
        <v>226</v>
      </c>
      <c r="AH29" s="39" t="s">
        <v>227</v>
      </c>
      <c r="AI29" s="50" t="s">
        <v>50</v>
      </c>
      <c r="AJ29" s="49"/>
    </row>
    <row r="30" s="21" customFormat="1" customHeight="1" spans="1:36">
      <c r="A30" s="38">
        <f t="shared" si="2"/>
        <v>26</v>
      </c>
      <c r="B30" s="39" t="s">
        <v>210</v>
      </c>
      <c r="C30" s="38" t="s">
        <v>228</v>
      </c>
      <c r="D30" s="39" t="s">
        <v>112</v>
      </c>
      <c r="E30" s="39" t="s">
        <v>229</v>
      </c>
      <c r="F30" s="39" t="s">
        <v>230</v>
      </c>
      <c r="G30" s="39" t="s">
        <v>231</v>
      </c>
      <c r="H30" s="39" t="s">
        <v>232</v>
      </c>
      <c r="I30" s="39">
        <v>90</v>
      </c>
      <c r="J30" s="39">
        <v>85</v>
      </c>
      <c r="K30" s="39" t="s">
        <v>46</v>
      </c>
      <c r="L30" s="39" t="s">
        <v>47</v>
      </c>
      <c r="M30" s="39" t="s">
        <v>233</v>
      </c>
      <c r="N30" s="39" t="s">
        <v>210</v>
      </c>
      <c r="O30" s="39" t="s">
        <v>214</v>
      </c>
      <c r="P30" s="39" t="s">
        <v>50</v>
      </c>
      <c r="Q30" s="39" t="s">
        <v>215</v>
      </c>
      <c r="R30" s="39" t="s">
        <v>215</v>
      </c>
      <c r="S30" s="39" t="s">
        <v>215</v>
      </c>
      <c r="T30" s="39" t="s">
        <v>215</v>
      </c>
      <c r="U30" s="39" t="s">
        <v>191</v>
      </c>
      <c r="V30" s="39" t="s">
        <v>51</v>
      </c>
      <c r="W30" s="39" t="s">
        <v>50</v>
      </c>
      <c r="X30" s="39" t="s">
        <v>52</v>
      </c>
      <c r="Y30" s="39" t="s">
        <v>53</v>
      </c>
      <c r="Z30" s="39" t="s">
        <v>231</v>
      </c>
      <c r="AA30" s="39">
        <v>1</v>
      </c>
      <c r="AB30" s="39">
        <v>0</v>
      </c>
      <c r="AC30" s="39">
        <v>78</v>
      </c>
      <c r="AD30" s="39">
        <v>251</v>
      </c>
      <c r="AE30" s="39">
        <v>0</v>
      </c>
      <c r="AF30" s="39">
        <v>0</v>
      </c>
      <c r="AG30" s="39" t="s">
        <v>234</v>
      </c>
      <c r="AH30" s="39" t="s">
        <v>235</v>
      </c>
      <c r="AI30" s="50" t="s">
        <v>50</v>
      </c>
      <c r="AJ30" s="52"/>
    </row>
    <row r="31" s="18" customFormat="1" ht="136" customHeight="1" spans="1:36">
      <c r="A31" s="38">
        <f t="shared" si="2"/>
        <v>27</v>
      </c>
      <c r="B31" s="38" t="s">
        <v>210</v>
      </c>
      <c r="C31" s="38" t="s">
        <v>236</v>
      </c>
      <c r="D31" s="38" t="s">
        <v>112</v>
      </c>
      <c r="E31" s="38" t="s">
        <v>113</v>
      </c>
      <c r="F31" s="38" t="s">
        <v>114</v>
      </c>
      <c r="G31" s="38" t="s">
        <v>237</v>
      </c>
      <c r="H31" s="38" t="s">
        <v>238</v>
      </c>
      <c r="I31" s="38">
        <v>160</v>
      </c>
      <c r="J31" s="38">
        <v>145</v>
      </c>
      <c r="K31" s="38" t="s">
        <v>46</v>
      </c>
      <c r="L31" s="38" t="s">
        <v>47</v>
      </c>
      <c r="M31" s="38" t="s">
        <v>239</v>
      </c>
      <c r="N31" s="38" t="s">
        <v>210</v>
      </c>
      <c r="O31" s="38" t="s">
        <v>214</v>
      </c>
      <c r="P31" s="38" t="s">
        <v>50</v>
      </c>
      <c r="Q31" s="38" t="s">
        <v>215</v>
      </c>
      <c r="R31" s="38" t="s">
        <v>215</v>
      </c>
      <c r="S31" s="38" t="s">
        <v>215</v>
      </c>
      <c r="T31" s="38" t="s">
        <v>215</v>
      </c>
      <c r="U31" s="38" t="s">
        <v>191</v>
      </c>
      <c r="V31" s="38" t="s">
        <v>51</v>
      </c>
      <c r="W31" s="38" t="s">
        <v>50</v>
      </c>
      <c r="X31" s="38" t="s">
        <v>52</v>
      </c>
      <c r="Y31" s="38"/>
      <c r="Z31" s="38" t="s">
        <v>240</v>
      </c>
      <c r="AA31" s="38">
        <v>5</v>
      </c>
      <c r="AB31" s="38">
        <v>0</v>
      </c>
      <c r="AC31" s="38">
        <v>582</v>
      </c>
      <c r="AD31" s="38">
        <v>2423</v>
      </c>
      <c r="AE31" s="38">
        <v>8</v>
      </c>
      <c r="AF31" s="38">
        <v>18</v>
      </c>
      <c r="AG31" s="38" t="s">
        <v>241</v>
      </c>
      <c r="AH31" s="38" t="s">
        <v>242</v>
      </c>
      <c r="AI31" s="50" t="s">
        <v>50</v>
      </c>
      <c r="AJ31" s="52"/>
    </row>
    <row r="32" s="18" customFormat="1" ht="96" customHeight="1" spans="1:36">
      <c r="A32" s="38">
        <f t="shared" si="2"/>
        <v>28</v>
      </c>
      <c r="B32" s="38" t="s">
        <v>210</v>
      </c>
      <c r="C32" s="38" t="s">
        <v>243</v>
      </c>
      <c r="D32" s="38" t="s">
        <v>112</v>
      </c>
      <c r="E32" s="38" t="s">
        <v>113</v>
      </c>
      <c r="F32" s="38" t="s">
        <v>164</v>
      </c>
      <c r="G32" s="38" t="s">
        <v>244</v>
      </c>
      <c r="H32" s="38" t="s">
        <v>245</v>
      </c>
      <c r="I32" s="38">
        <v>130</v>
      </c>
      <c r="J32" s="38">
        <v>120</v>
      </c>
      <c r="K32" s="38" t="s">
        <v>46</v>
      </c>
      <c r="L32" s="38" t="s">
        <v>47</v>
      </c>
      <c r="M32" s="38" t="s">
        <v>78</v>
      </c>
      <c r="N32" s="38" t="s">
        <v>210</v>
      </c>
      <c r="O32" s="38" t="s">
        <v>214</v>
      </c>
      <c r="P32" s="38" t="s">
        <v>50</v>
      </c>
      <c r="Q32" s="38" t="s">
        <v>215</v>
      </c>
      <c r="R32" s="38" t="s">
        <v>215</v>
      </c>
      <c r="S32" s="38" t="s">
        <v>215</v>
      </c>
      <c r="T32" s="38" t="s">
        <v>215</v>
      </c>
      <c r="U32" s="38" t="s">
        <v>191</v>
      </c>
      <c r="V32" s="38" t="s">
        <v>51</v>
      </c>
      <c r="W32" s="38" t="s">
        <v>50</v>
      </c>
      <c r="X32" s="38" t="s">
        <v>52</v>
      </c>
      <c r="Y32" s="38" t="s">
        <v>53</v>
      </c>
      <c r="Z32" s="38" t="s">
        <v>244</v>
      </c>
      <c r="AA32" s="38">
        <v>1</v>
      </c>
      <c r="AB32" s="38">
        <v>0</v>
      </c>
      <c r="AC32" s="38">
        <v>170</v>
      </c>
      <c r="AD32" s="38">
        <v>740</v>
      </c>
      <c r="AE32" s="38">
        <v>4</v>
      </c>
      <c r="AF32" s="38">
        <v>10</v>
      </c>
      <c r="AG32" s="38" t="s">
        <v>246</v>
      </c>
      <c r="AH32" s="38" t="s">
        <v>247</v>
      </c>
      <c r="AI32" s="50" t="s">
        <v>50</v>
      </c>
      <c r="AJ32" s="52"/>
    </row>
    <row r="33" s="21" customFormat="1" customHeight="1" spans="1:36">
      <c r="A33" s="38">
        <f t="shared" si="2"/>
        <v>29</v>
      </c>
      <c r="B33" s="39" t="s">
        <v>210</v>
      </c>
      <c r="C33" s="38" t="s">
        <v>248</v>
      </c>
      <c r="D33" s="39" t="s">
        <v>112</v>
      </c>
      <c r="E33" s="39" t="s">
        <v>113</v>
      </c>
      <c r="F33" s="39" t="s">
        <v>164</v>
      </c>
      <c r="G33" s="39" t="s">
        <v>249</v>
      </c>
      <c r="H33" s="39" t="s">
        <v>250</v>
      </c>
      <c r="I33" s="39">
        <v>110</v>
      </c>
      <c r="J33" s="39">
        <v>100</v>
      </c>
      <c r="K33" s="39" t="s">
        <v>46</v>
      </c>
      <c r="L33" s="39" t="s">
        <v>47</v>
      </c>
      <c r="M33" s="39" t="s">
        <v>78</v>
      </c>
      <c r="N33" s="39" t="s">
        <v>210</v>
      </c>
      <c r="O33" s="39" t="s">
        <v>214</v>
      </c>
      <c r="P33" s="39" t="s">
        <v>50</v>
      </c>
      <c r="Q33" s="39" t="s">
        <v>215</v>
      </c>
      <c r="R33" s="39" t="s">
        <v>215</v>
      </c>
      <c r="S33" s="39" t="s">
        <v>215</v>
      </c>
      <c r="T33" s="39" t="s">
        <v>215</v>
      </c>
      <c r="U33" s="39" t="s">
        <v>191</v>
      </c>
      <c r="V33" s="39" t="s">
        <v>51</v>
      </c>
      <c r="W33" s="39" t="s">
        <v>50</v>
      </c>
      <c r="X33" s="39" t="s">
        <v>52</v>
      </c>
      <c r="Y33" s="39" t="s">
        <v>53</v>
      </c>
      <c r="Z33" s="39" t="s">
        <v>249</v>
      </c>
      <c r="AA33" s="39">
        <v>1</v>
      </c>
      <c r="AB33" s="39">
        <v>0</v>
      </c>
      <c r="AC33" s="39">
        <v>129</v>
      </c>
      <c r="AD33" s="39">
        <v>530</v>
      </c>
      <c r="AE33" s="39">
        <v>1</v>
      </c>
      <c r="AF33" s="39">
        <v>1</v>
      </c>
      <c r="AG33" s="39" t="s">
        <v>251</v>
      </c>
      <c r="AH33" s="39" t="s">
        <v>252</v>
      </c>
      <c r="AI33" s="50" t="s">
        <v>50</v>
      </c>
      <c r="AJ33" s="49"/>
    </row>
    <row r="34" s="21" customFormat="1" customHeight="1" spans="1:36">
      <c r="A34" s="38">
        <f t="shared" si="2"/>
        <v>30</v>
      </c>
      <c r="B34" s="39" t="s">
        <v>210</v>
      </c>
      <c r="C34" s="38" t="s">
        <v>253</v>
      </c>
      <c r="D34" s="39" t="s">
        <v>112</v>
      </c>
      <c r="E34" s="39" t="s">
        <v>113</v>
      </c>
      <c r="F34" s="39" t="s">
        <v>164</v>
      </c>
      <c r="G34" s="39" t="s">
        <v>249</v>
      </c>
      <c r="H34" s="39" t="s">
        <v>254</v>
      </c>
      <c r="I34" s="39">
        <v>110</v>
      </c>
      <c r="J34" s="39">
        <v>100</v>
      </c>
      <c r="K34" s="39" t="s">
        <v>46</v>
      </c>
      <c r="L34" s="39" t="s">
        <v>47</v>
      </c>
      <c r="M34" s="39" t="s">
        <v>78</v>
      </c>
      <c r="N34" s="39" t="s">
        <v>210</v>
      </c>
      <c r="O34" s="39" t="s">
        <v>214</v>
      </c>
      <c r="P34" s="39" t="s">
        <v>50</v>
      </c>
      <c r="Q34" s="39" t="s">
        <v>215</v>
      </c>
      <c r="R34" s="39" t="s">
        <v>215</v>
      </c>
      <c r="S34" s="39" t="s">
        <v>215</v>
      </c>
      <c r="T34" s="39" t="s">
        <v>215</v>
      </c>
      <c r="U34" s="39" t="s">
        <v>191</v>
      </c>
      <c r="V34" s="39" t="s">
        <v>51</v>
      </c>
      <c r="W34" s="39" t="s">
        <v>50</v>
      </c>
      <c r="X34" s="39" t="s">
        <v>52</v>
      </c>
      <c r="Y34" s="39" t="s">
        <v>53</v>
      </c>
      <c r="Z34" s="39" t="s">
        <v>249</v>
      </c>
      <c r="AA34" s="39">
        <v>1</v>
      </c>
      <c r="AB34" s="39">
        <v>0</v>
      </c>
      <c r="AC34" s="39">
        <v>159</v>
      </c>
      <c r="AD34" s="39">
        <v>584</v>
      </c>
      <c r="AE34" s="39">
        <v>5</v>
      </c>
      <c r="AF34" s="39">
        <v>7</v>
      </c>
      <c r="AG34" s="39" t="s">
        <v>255</v>
      </c>
      <c r="AH34" s="39" t="s">
        <v>256</v>
      </c>
      <c r="AI34" s="50" t="s">
        <v>50</v>
      </c>
      <c r="AJ34" s="49"/>
    </row>
    <row r="35" s="21" customFormat="1" customHeight="1" spans="1:36">
      <c r="A35" s="38">
        <f t="shared" si="2"/>
        <v>31</v>
      </c>
      <c r="B35" s="39" t="s">
        <v>210</v>
      </c>
      <c r="C35" s="38" t="s">
        <v>257</v>
      </c>
      <c r="D35" s="39" t="s">
        <v>112</v>
      </c>
      <c r="E35" s="39" t="s">
        <v>113</v>
      </c>
      <c r="F35" s="39" t="s">
        <v>164</v>
      </c>
      <c r="G35" s="39" t="s">
        <v>244</v>
      </c>
      <c r="H35" s="39" t="s">
        <v>258</v>
      </c>
      <c r="I35" s="39">
        <v>100</v>
      </c>
      <c r="J35" s="39">
        <v>90</v>
      </c>
      <c r="K35" s="39" t="s">
        <v>46</v>
      </c>
      <c r="L35" s="39" t="s">
        <v>47</v>
      </c>
      <c r="M35" s="39" t="s">
        <v>78</v>
      </c>
      <c r="N35" s="39" t="s">
        <v>210</v>
      </c>
      <c r="O35" s="39" t="s">
        <v>214</v>
      </c>
      <c r="P35" s="39" t="s">
        <v>50</v>
      </c>
      <c r="Q35" s="39" t="s">
        <v>215</v>
      </c>
      <c r="R35" s="39" t="s">
        <v>215</v>
      </c>
      <c r="S35" s="39" t="s">
        <v>215</v>
      </c>
      <c r="T35" s="39" t="s">
        <v>215</v>
      </c>
      <c r="U35" s="39" t="s">
        <v>191</v>
      </c>
      <c r="V35" s="39" t="s">
        <v>51</v>
      </c>
      <c r="W35" s="39" t="s">
        <v>50</v>
      </c>
      <c r="X35" s="39" t="s">
        <v>52</v>
      </c>
      <c r="Y35" s="39" t="s">
        <v>53</v>
      </c>
      <c r="Z35" s="39" t="s">
        <v>244</v>
      </c>
      <c r="AA35" s="39">
        <v>1</v>
      </c>
      <c r="AB35" s="39">
        <v>0</v>
      </c>
      <c r="AC35" s="39">
        <v>116</v>
      </c>
      <c r="AD35" s="39">
        <v>514</v>
      </c>
      <c r="AE35" s="39">
        <v>4</v>
      </c>
      <c r="AF35" s="39">
        <v>12</v>
      </c>
      <c r="AG35" s="39" t="s">
        <v>259</v>
      </c>
      <c r="AH35" s="39" t="s">
        <v>260</v>
      </c>
      <c r="AI35" s="50" t="s">
        <v>50</v>
      </c>
      <c r="AJ35" s="49"/>
    </row>
    <row r="36" s="21" customFormat="1" customHeight="1" spans="1:36">
      <c r="A36" s="38">
        <f t="shared" si="2"/>
        <v>32</v>
      </c>
      <c r="B36" s="39" t="s">
        <v>210</v>
      </c>
      <c r="C36" s="38" t="s">
        <v>261</v>
      </c>
      <c r="D36" s="39" t="s">
        <v>62</v>
      </c>
      <c r="E36" s="39" t="s">
        <v>155</v>
      </c>
      <c r="F36" s="39" t="s">
        <v>156</v>
      </c>
      <c r="G36" s="39" t="s">
        <v>262</v>
      </c>
      <c r="H36" s="39" t="s">
        <v>263</v>
      </c>
      <c r="I36" s="39">
        <v>40</v>
      </c>
      <c r="J36" s="39">
        <v>35</v>
      </c>
      <c r="K36" s="39" t="s">
        <v>46</v>
      </c>
      <c r="L36" s="39" t="s">
        <v>47</v>
      </c>
      <c r="M36" s="39" t="s">
        <v>78</v>
      </c>
      <c r="N36" s="39" t="s">
        <v>210</v>
      </c>
      <c r="O36" s="39" t="s">
        <v>214</v>
      </c>
      <c r="P36" s="39" t="s">
        <v>50</v>
      </c>
      <c r="Q36" s="39" t="s">
        <v>215</v>
      </c>
      <c r="R36" s="39" t="s">
        <v>215</v>
      </c>
      <c r="S36" s="39" t="s">
        <v>215</v>
      </c>
      <c r="T36" s="39" t="s">
        <v>215</v>
      </c>
      <c r="U36" s="39" t="s">
        <v>191</v>
      </c>
      <c r="V36" s="39" t="s">
        <v>51</v>
      </c>
      <c r="W36" s="39" t="s">
        <v>50</v>
      </c>
      <c r="X36" s="39" t="s">
        <v>52</v>
      </c>
      <c r="Y36" s="39" t="s">
        <v>53</v>
      </c>
      <c r="Z36" s="39" t="s">
        <v>262</v>
      </c>
      <c r="AA36" s="39">
        <v>1</v>
      </c>
      <c r="AB36" s="39">
        <v>0</v>
      </c>
      <c r="AC36" s="39">
        <v>61</v>
      </c>
      <c r="AD36" s="39">
        <v>298</v>
      </c>
      <c r="AE36" s="39">
        <v>1</v>
      </c>
      <c r="AF36" s="39">
        <v>2</v>
      </c>
      <c r="AG36" s="39" t="s">
        <v>226</v>
      </c>
      <c r="AH36" s="39" t="s">
        <v>264</v>
      </c>
      <c r="AI36" s="50" t="s">
        <v>50</v>
      </c>
      <c r="AJ36" s="49"/>
    </row>
    <row r="37" s="21" customFormat="1" customHeight="1" spans="1:36">
      <c r="A37" s="38">
        <f t="shared" si="2"/>
        <v>33</v>
      </c>
      <c r="B37" s="39" t="s">
        <v>210</v>
      </c>
      <c r="C37" s="38" t="s">
        <v>265</v>
      </c>
      <c r="D37" s="38" t="s">
        <v>62</v>
      </c>
      <c r="E37" s="38" t="s">
        <v>155</v>
      </c>
      <c r="F37" s="38" t="s">
        <v>156</v>
      </c>
      <c r="G37" s="38" t="s">
        <v>231</v>
      </c>
      <c r="H37" s="38" t="s">
        <v>266</v>
      </c>
      <c r="I37" s="38">
        <v>60</v>
      </c>
      <c r="J37" s="38">
        <v>53</v>
      </c>
      <c r="K37" s="39" t="s">
        <v>46</v>
      </c>
      <c r="L37" s="39" t="s">
        <v>47</v>
      </c>
      <c r="M37" s="39" t="s">
        <v>78</v>
      </c>
      <c r="N37" s="39" t="s">
        <v>210</v>
      </c>
      <c r="O37" s="39" t="s">
        <v>214</v>
      </c>
      <c r="P37" s="39" t="s">
        <v>50</v>
      </c>
      <c r="Q37" s="39" t="s">
        <v>215</v>
      </c>
      <c r="R37" s="39" t="s">
        <v>215</v>
      </c>
      <c r="S37" s="39" t="s">
        <v>215</v>
      </c>
      <c r="T37" s="39" t="s">
        <v>215</v>
      </c>
      <c r="U37" s="39" t="s">
        <v>191</v>
      </c>
      <c r="V37" s="39" t="s">
        <v>51</v>
      </c>
      <c r="W37" s="39" t="s">
        <v>50</v>
      </c>
      <c r="X37" s="39" t="s">
        <v>52</v>
      </c>
      <c r="Y37" s="39" t="s">
        <v>53</v>
      </c>
      <c r="Z37" s="39" t="s">
        <v>231</v>
      </c>
      <c r="AA37" s="39">
        <v>1</v>
      </c>
      <c r="AB37" s="39">
        <v>0</v>
      </c>
      <c r="AC37" s="39">
        <v>211</v>
      </c>
      <c r="AD37" s="39">
        <v>742</v>
      </c>
      <c r="AE37" s="39">
        <v>2</v>
      </c>
      <c r="AF37" s="39">
        <v>3</v>
      </c>
      <c r="AG37" s="39" t="s">
        <v>267</v>
      </c>
      <c r="AH37" s="39" t="s">
        <v>268</v>
      </c>
      <c r="AI37" s="50" t="s">
        <v>50</v>
      </c>
      <c r="AJ37" s="49"/>
    </row>
    <row r="38" s="18" customFormat="1" ht="123" customHeight="1" spans="1:36">
      <c r="A38" s="38">
        <f t="shared" si="2"/>
        <v>34</v>
      </c>
      <c r="B38" s="38" t="s">
        <v>269</v>
      </c>
      <c r="C38" s="38" t="s">
        <v>270</v>
      </c>
      <c r="D38" s="38" t="s">
        <v>112</v>
      </c>
      <c r="E38" s="38" t="s">
        <v>229</v>
      </c>
      <c r="F38" s="38" t="s">
        <v>230</v>
      </c>
      <c r="G38" s="38" t="s">
        <v>271</v>
      </c>
      <c r="H38" s="38" t="s">
        <v>272</v>
      </c>
      <c r="I38" s="38">
        <v>73</v>
      </c>
      <c r="J38" s="38">
        <v>65</v>
      </c>
      <c r="K38" s="38" t="s">
        <v>46</v>
      </c>
      <c r="L38" s="38" t="s">
        <v>47</v>
      </c>
      <c r="M38" s="38" t="s">
        <v>273</v>
      </c>
      <c r="N38" s="38" t="s">
        <v>269</v>
      </c>
      <c r="O38" s="38" t="s">
        <v>274</v>
      </c>
      <c r="P38" s="38" t="s">
        <v>50</v>
      </c>
      <c r="Q38" s="38" t="s">
        <v>138</v>
      </c>
      <c r="R38" s="38" t="s">
        <v>138</v>
      </c>
      <c r="S38" s="38" t="s">
        <v>138</v>
      </c>
      <c r="T38" s="38" t="s">
        <v>51</v>
      </c>
      <c r="U38" s="38" t="s">
        <v>51</v>
      </c>
      <c r="V38" s="38" t="s">
        <v>51</v>
      </c>
      <c r="W38" s="38" t="s">
        <v>50</v>
      </c>
      <c r="X38" s="38" t="s">
        <v>52</v>
      </c>
      <c r="Y38" s="38" t="s">
        <v>53</v>
      </c>
      <c r="Z38" s="38">
        <v>0</v>
      </c>
      <c r="AA38" s="38">
        <v>0</v>
      </c>
      <c r="AB38" s="38">
        <v>0</v>
      </c>
      <c r="AC38" s="38">
        <v>79</v>
      </c>
      <c r="AD38" s="38">
        <v>539</v>
      </c>
      <c r="AE38" s="38">
        <v>0</v>
      </c>
      <c r="AF38" s="38">
        <v>0</v>
      </c>
      <c r="AG38" s="38" t="s">
        <v>275</v>
      </c>
      <c r="AH38" s="38" t="s">
        <v>276</v>
      </c>
      <c r="AI38" s="38" t="s">
        <v>50</v>
      </c>
      <c r="AJ38" s="39"/>
    </row>
    <row r="39" s="18" customFormat="1" ht="61" customHeight="1" spans="1:36">
      <c r="A39" s="39"/>
      <c r="B39" s="39"/>
      <c r="C39" s="38"/>
      <c r="D39" s="39"/>
      <c r="E39" s="39"/>
      <c r="F39" s="39"/>
      <c r="G39" s="39"/>
      <c r="H39" s="40" t="s">
        <v>277</v>
      </c>
      <c r="I39" s="39">
        <f>SUM(I5:I38)</f>
        <v>7845.3806</v>
      </c>
      <c r="J39" s="39">
        <f>SUM(J5:J37)</f>
        <v>6839.42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53"/>
    </row>
    <row r="40" s="18" customFormat="1" customHeight="1" spans="1:36">
      <c r="A40" s="41"/>
      <c r="B40" s="41"/>
      <c r="C40" s="2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54"/>
      <c r="AJ40" s="54"/>
    </row>
    <row r="41" s="18" customFormat="1" customHeight="1" spans="1:36">
      <c r="A41" s="41"/>
      <c r="B41" s="41"/>
      <c r="C41" s="2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54"/>
      <c r="AJ41" s="54"/>
    </row>
    <row r="42" s="18" customFormat="1" customHeight="1" spans="1:36">
      <c r="A42" s="27"/>
      <c r="B42" s="27"/>
      <c r="C42" s="28"/>
      <c r="D42" s="27"/>
      <c r="E42" s="27"/>
      <c r="F42" s="27"/>
      <c r="G42" s="27"/>
      <c r="H42" s="29"/>
      <c r="I42" s="27"/>
      <c r="J42" s="27"/>
      <c r="K42" s="27"/>
      <c r="L42" s="29"/>
      <c r="M42" s="27"/>
      <c r="N42" s="27"/>
      <c r="O42" s="27"/>
      <c r="P42" s="27"/>
      <c r="Q42" s="29"/>
      <c r="R42" s="29"/>
      <c r="S42" s="29"/>
      <c r="T42" s="29"/>
      <c r="U42" s="29"/>
      <c r="V42" s="29"/>
      <c r="W42" s="29"/>
      <c r="X42" s="27"/>
      <c r="Y42" s="27"/>
      <c r="Z42" s="29"/>
      <c r="AA42" s="27"/>
      <c r="AB42" s="27"/>
      <c r="AC42" s="27"/>
      <c r="AD42" s="27"/>
      <c r="AE42" s="27"/>
      <c r="AF42" s="27"/>
      <c r="AG42" s="29"/>
      <c r="AH42" s="29"/>
      <c r="AI42" s="29"/>
      <c r="AJ42" s="27"/>
    </row>
    <row r="43" s="18" customFormat="1" customHeight="1" spans="1:36">
      <c r="A43" s="27"/>
      <c r="B43" s="27"/>
      <c r="C43" s="28"/>
      <c r="D43" s="27"/>
      <c r="E43" s="27"/>
      <c r="F43" s="27"/>
      <c r="G43" s="27"/>
      <c r="H43" s="29"/>
      <c r="I43" s="27"/>
      <c r="J43" s="27"/>
      <c r="K43" s="27"/>
      <c r="L43" s="29"/>
      <c r="M43" s="27"/>
      <c r="N43" s="27"/>
      <c r="O43" s="27"/>
      <c r="P43" s="27"/>
      <c r="Q43" s="29"/>
      <c r="R43" s="29"/>
      <c r="S43" s="29"/>
      <c r="T43" s="29"/>
      <c r="U43" s="29"/>
      <c r="V43" s="29"/>
      <c r="W43" s="29"/>
      <c r="X43" s="27"/>
      <c r="Y43" s="27"/>
      <c r="Z43" s="29"/>
      <c r="AA43" s="27"/>
      <c r="AB43" s="27"/>
      <c r="AC43" s="27"/>
      <c r="AD43" s="27"/>
      <c r="AE43" s="27"/>
      <c r="AF43" s="27"/>
      <c r="AG43" s="29"/>
      <c r="AH43" s="29"/>
      <c r="AI43" s="29"/>
      <c r="AJ43" s="27"/>
    </row>
  </sheetData>
  <autoFilter ref="A4:AJ39">
    <extLst/>
  </autoFilter>
  <mergeCells count="11">
    <mergeCell ref="A1:AJ1"/>
    <mergeCell ref="A2:AJ2"/>
    <mergeCell ref="D3:Y3"/>
    <mergeCell ref="Z3:AF3"/>
    <mergeCell ref="A3:A4"/>
    <mergeCell ref="B3:B4"/>
    <mergeCell ref="C3:C4"/>
    <mergeCell ref="AG3:AG4"/>
    <mergeCell ref="AH3:AH4"/>
    <mergeCell ref="AI3:AI4"/>
    <mergeCell ref="AJ3:AJ4"/>
  </mergeCells>
  <pageMargins left="0.393055555555556" right="0.196527777777778" top="0.511805555555556" bottom="0.472222222222222" header="0.314583333333333" footer="0.196527777777778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32" workbookViewId="0">
      <selection activeCell="D18" sqref="D15:D18"/>
    </sheetView>
  </sheetViews>
  <sheetFormatPr defaultColWidth="9" defaultRowHeight="13.5" outlineLevelCol="3"/>
  <cols>
    <col min="1" max="1" width="16.5" style="1" customWidth="1"/>
    <col min="2" max="2" width="13.625" style="1" customWidth="1"/>
    <col min="3" max="3" width="15.75" style="1" customWidth="1"/>
    <col min="4" max="4" width="51" style="1" customWidth="1"/>
    <col min="5" max="16384" width="9" style="1"/>
  </cols>
  <sheetData>
    <row r="1" customFormat="1" ht="41" customHeight="1" spans="1:4">
      <c r="A1" s="2" t="s">
        <v>278</v>
      </c>
      <c r="B1" s="2"/>
      <c r="C1" s="2"/>
      <c r="D1" s="2"/>
    </row>
    <row r="2" customFormat="1" ht="30" customHeight="1" spans="1:4">
      <c r="A2" s="3" t="s">
        <v>2</v>
      </c>
      <c r="B2" s="4" t="s">
        <v>11</v>
      </c>
      <c r="C2" s="5" t="s">
        <v>12</v>
      </c>
      <c r="D2" s="4" t="s">
        <v>13</v>
      </c>
    </row>
    <row r="3" customFormat="1" ht="17" customHeight="1" spans="1:4">
      <c r="A3" s="6">
        <v>1</v>
      </c>
      <c r="B3" s="7" t="s">
        <v>62</v>
      </c>
      <c r="C3" s="8" t="s">
        <v>63</v>
      </c>
      <c r="D3" s="9" t="s">
        <v>64</v>
      </c>
    </row>
    <row r="4" customFormat="1" ht="17" customHeight="1" spans="1:4">
      <c r="A4" s="6">
        <v>2</v>
      </c>
      <c r="B4" s="7"/>
      <c r="C4" s="8"/>
      <c r="D4" s="9" t="s">
        <v>146</v>
      </c>
    </row>
    <row r="5" customFormat="1" ht="17" customHeight="1" spans="1:4">
      <c r="A5" s="6">
        <v>3</v>
      </c>
      <c r="B5" s="7"/>
      <c r="C5" s="8"/>
      <c r="D5" s="9" t="s">
        <v>178</v>
      </c>
    </row>
    <row r="6" customFormat="1" ht="17" customHeight="1" spans="1:4">
      <c r="A6" s="6">
        <v>4</v>
      </c>
      <c r="B6" s="7"/>
      <c r="C6" s="8"/>
      <c r="D6" s="9" t="s">
        <v>279</v>
      </c>
    </row>
    <row r="7" customFormat="1" ht="17" customHeight="1" spans="1:4">
      <c r="A7" s="6">
        <v>5</v>
      </c>
      <c r="B7" s="7"/>
      <c r="C7" s="8"/>
      <c r="D7" s="9" t="s">
        <v>280</v>
      </c>
    </row>
    <row r="8" customFormat="1" ht="17" customHeight="1" spans="1:4">
      <c r="A8" s="6">
        <v>6</v>
      </c>
      <c r="B8" s="7"/>
      <c r="C8" s="8"/>
      <c r="D8" s="9" t="s">
        <v>281</v>
      </c>
    </row>
    <row r="9" customFormat="1" ht="17" customHeight="1" spans="1:4">
      <c r="A9" s="6">
        <v>7</v>
      </c>
      <c r="B9" s="7"/>
      <c r="C9" s="8" t="s">
        <v>133</v>
      </c>
      <c r="D9" s="9" t="s">
        <v>282</v>
      </c>
    </row>
    <row r="10" customFormat="1" ht="17" customHeight="1" spans="1:4">
      <c r="A10" s="6">
        <v>8</v>
      </c>
      <c r="B10" s="7"/>
      <c r="C10" s="8"/>
      <c r="D10" s="10" t="s">
        <v>134</v>
      </c>
    </row>
    <row r="11" customFormat="1" ht="17" customHeight="1" spans="1:4">
      <c r="A11" s="6">
        <v>9</v>
      </c>
      <c r="B11" s="7"/>
      <c r="C11" s="8"/>
      <c r="D11" s="9" t="s">
        <v>283</v>
      </c>
    </row>
    <row r="12" customFormat="1" ht="17" customHeight="1" spans="1:4">
      <c r="A12" s="6">
        <v>10</v>
      </c>
      <c r="B12" s="7"/>
      <c r="C12" s="8"/>
      <c r="D12" s="9" t="s">
        <v>284</v>
      </c>
    </row>
    <row r="13" customFormat="1" ht="17" customHeight="1" spans="1:4">
      <c r="A13" s="6">
        <v>11</v>
      </c>
      <c r="B13" s="7"/>
      <c r="C13" s="6" t="s">
        <v>155</v>
      </c>
      <c r="D13" s="9" t="s">
        <v>156</v>
      </c>
    </row>
    <row r="14" customFormat="1" ht="17" customHeight="1" spans="1:4">
      <c r="A14" s="6">
        <v>12</v>
      </c>
      <c r="B14" s="7"/>
      <c r="C14" s="6"/>
      <c r="D14" s="11" t="s">
        <v>285</v>
      </c>
    </row>
    <row r="15" customFormat="1" ht="17" customHeight="1" spans="1:4">
      <c r="A15" s="6">
        <v>13</v>
      </c>
      <c r="B15" s="7"/>
      <c r="C15" s="6" t="s">
        <v>286</v>
      </c>
      <c r="D15" s="11" t="s">
        <v>287</v>
      </c>
    </row>
    <row r="16" customFormat="1" ht="17" customHeight="1" spans="1:4">
      <c r="A16" s="6">
        <v>14</v>
      </c>
      <c r="B16" s="7"/>
      <c r="C16" s="6"/>
      <c r="D16" s="11" t="s">
        <v>288</v>
      </c>
    </row>
    <row r="17" customFormat="1" ht="17" customHeight="1" spans="1:4">
      <c r="A17" s="6">
        <v>15</v>
      </c>
      <c r="B17" s="7"/>
      <c r="C17" s="6"/>
      <c r="D17" s="11" t="s">
        <v>289</v>
      </c>
    </row>
    <row r="18" customFormat="1" ht="17" customHeight="1" spans="1:4">
      <c r="A18" s="6">
        <v>16</v>
      </c>
      <c r="B18" s="7"/>
      <c r="C18" s="6"/>
      <c r="D18" s="11" t="s">
        <v>290</v>
      </c>
    </row>
    <row r="19" customFormat="1" ht="17" customHeight="1" spans="1:4">
      <c r="A19" s="6">
        <v>17</v>
      </c>
      <c r="B19" s="7"/>
      <c r="C19" s="6" t="s">
        <v>291</v>
      </c>
      <c r="D19" s="9" t="s">
        <v>292</v>
      </c>
    </row>
    <row r="20" customFormat="1" ht="17" customHeight="1" spans="1:4">
      <c r="A20" s="6">
        <v>18</v>
      </c>
      <c r="B20" s="7"/>
      <c r="C20" s="6"/>
      <c r="D20" s="9" t="s">
        <v>293</v>
      </c>
    </row>
    <row r="21" customFormat="1" ht="17" customHeight="1" spans="1:4">
      <c r="A21" s="6">
        <v>19</v>
      </c>
      <c r="B21" s="7"/>
      <c r="C21" s="6"/>
      <c r="D21" s="9" t="s">
        <v>294</v>
      </c>
    </row>
    <row r="22" customFormat="1" ht="17" customHeight="1" spans="1:4">
      <c r="A22" s="6">
        <v>20</v>
      </c>
      <c r="B22" s="7"/>
      <c r="C22" s="6"/>
      <c r="D22" s="9" t="s">
        <v>295</v>
      </c>
    </row>
    <row r="23" customFormat="1" ht="17" customHeight="1" spans="1:4">
      <c r="A23" s="6">
        <v>21</v>
      </c>
      <c r="B23" s="7"/>
      <c r="C23" s="6"/>
      <c r="D23" s="9" t="s">
        <v>114</v>
      </c>
    </row>
    <row r="24" customFormat="1" ht="17" customHeight="1" spans="1:4">
      <c r="A24" s="6">
        <v>22</v>
      </c>
      <c r="B24" s="7" t="s">
        <v>42</v>
      </c>
      <c r="C24" s="7" t="s">
        <v>56</v>
      </c>
      <c r="D24" s="9" t="s">
        <v>87</v>
      </c>
    </row>
    <row r="25" customFormat="1" ht="17" customHeight="1" spans="1:4">
      <c r="A25" s="6">
        <v>23</v>
      </c>
      <c r="B25" s="7"/>
      <c r="C25" s="7"/>
      <c r="D25" s="9" t="s">
        <v>57</v>
      </c>
    </row>
    <row r="26" customFormat="1" ht="17" customHeight="1" spans="1:4">
      <c r="A26" s="6">
        <v>24</v>
      </c>
      <c r="B26" s="7"/>
      <c r="C26" s="7" t="s">
        <v>296</v>
      </c>
      <c r="D26" s="9" t="s">
        <v>297</v>
      </c>
    </row>
    <row r="27" customFormat="1" ht="17" customHeight="1" spans="1:4">
      <c r="A27" s="6">
        <v>25</v>
      </c>
      <c r="B27" s="7"/>
      <c r="C27" s="7"/>
      <c r="D27" s="9" t="s">
        <v>298</v>
      </c>
    </row>
    <row r="28" customFormat="1" ht="17" customHeight="1" spans="1:4">
      <c r="A28" s="6">
        <v>26</v>
      </c>
      <c r="B28" s="7"/>
      <c r="C28" s="7"/>
      <c r="D28" s="9" t="s">
        <v>299</v>
      </c>
    </row>
    <row r="29" customFormat="1" ht="17" customHeight="1" spans="1:4">
      <c r="A29" s="6">
        <v>27</v>
      </c>
      <c r="B29" s="7"/>
      <c r="C29" s="7" t="s">
        <v>300</v>
      </c>
      <c r="D29" s="9" t="s">
        <v>301</v>
      </c>
    </row>
    <row r="30" customFormat="1" ht="17" customHeight="1" spans="1:4">
      <c r="A30" s="6">
        <v>28</v>
      </c>
      <c r="B30" s="7"/>
      <c r="C30" s="7"/>
      <c r="D30" s="11" t="s">
        <v>302</v>
      </c>
    </row>
    <row r="31" customFormat="1" ht="17" customHeight="1" spans="1:4">
      <c r="A31" s="6">
        <v>29</v>
      </c>
      <c r="B31" s="7"/>
      <c r="C31" s="7" t="s">
        <v>303</v>
      </c>
      <c r="D31" s="11" t="s">
        <v>304</v>
      </c>
    </row>
    <row r="32" customFormat="1" ht="17" customHeight="1" spans="1:4">
      <c r="A32" s="6">
        <v>30</v>
      </c>
      <c r="B32" s="7"/>
      <c r="C32" s="7"/>
      <c r="D32" s="11" t="s">
        <v>305</v>
      </c>
    </row>
    <row r="33" customFormat="1" ht="17" customHeight="1" spans="1:4">
      <c r="A33" s="6">
        <v>31</v>
      </c>
      <c r="B33" s="7"/>
      <c r="C33" s="7"/>
      <c r="D33" s="11" t="s">
        <v>306</v>
      </c>
    </row>
    <row r="34" customFormat="1" ht="17" customHeight="1" spans="1:4">
      <c r="A34" s="6">
        <v>32</v>
      </c>
      <c r="B34" s="7"/>
      <c r="C34" s="6" t="s">
        <v>43</v>
      </c>
      <c r="D34" s="11" t="s">
        <v>43</v>
      </c>
    </row>
    <row r="35" customFormat="1" ht="17" customHeight="1" spans="1:4">
      <c r="A35" s="6">
        <v>33</v>
      </c>
      <c r="B35" s="8" t="s">
        <v>112</v>
      </c>
      <c r="C35" s="12" t="s">
        <v>113</v>
      </c>
      <c r="D35" s="11" t="s">
        <v>171</v>
      </c>
    </row>
    <row r="36" customFormat="1" ht="17" customHeight="1" spans="1:4">
      <c r="A36" s="6">
        <v>34</v>
      </c>
      <c r="B36" s="8"/>
      <c r="C36" s="13"/>
      <c r="D36" s="9" t="s">
        <v>307</v>
      </c>
    </row>
    <row r="37" customFormat="1" ht="17" customHeight="1" spans="1:4">
      <c r="A37" s="6">
        <v>35</v>
      </c>
      <c r="B37" s="8"/>
      <c r="C37" s="13"/>
      <c r="D37" s="9"/>
    </row>
    <row r="38" customFormat="1" ht="17" customHeight="1" spans="1:4">
      <c r="A38" s="6">
        <v>36</v>
      </c>
      <c r="B38" s="8"/>
      <c r="C38" s="13"/>
      <c r="D38" s="9" t="s">
        <v>308</v>
      </c>
    </row>
    <row r="39" customFormat="1" ht="17" customHeight="1" spans="1:4">
      <c r="A39" s="6">
        <v>37</v>
      </c>
      <c r="B39" s="8"/>
      <c r="C39" s="13"/>
      <c r="D39" s="9" t="s">
        <v>187</v>
      </c>
    </row>
    <row r="40" customFormat="1" ht="17" customHeight="1" spans="1:4">
      <c r="A40" s="6">
        <v>38</v>
      </c>
      <c r="B40" s="8"/>
      <c r="C40" s="13"/>
      <c r="D40" s="9" t="s">
        <v>309</v>
      </c>
    </row>
    <row r="41" customFormat="1" ht="17" customHeight="1" spans="1:4">
      <c r="A41" s="6"/>
      <c r="B41" s="8"/>
      <c r="C41" s="13"/>
      <c r="D41" s="9"/>
    </row>
    <row r="42" customFormat="1" ht="17" customHeight="1" spans="1:4">
      <c r="A42" s="6">
        <v>39</v>
      </c>
      <c r="B42" s="8"/>
      <c r="C42" s="13"/>
      <c r="D42" s="9" t="s">
        <v>310</v>
      </c>
    </row>
    <row r="43" customFormat="1" ht="17" customHeight="1" spans="1:4">
      <c r="A43" s="6">
        <v>40</v>
      </c>
      <c r="B43" s="8"/>
      <c r="C43" s="13"/>
      <c r="D43" s="9" t="s">
        <v>311</v>
      </c>
    </row>
    <row r="44" customFormat="1" ht="17" customHeight="1" spans="1:4">
      <c r="A44" s="6">
        <v>41</v>
      </c>
      <c r="B44" s="8"/>
      <c r="C44" s="13"/>
      <c r="D44" s="11" t="s">
        <v>312</v>
      </c>
    </row>
    <row r="45" customFormat="1" ht="17" customHeight="1" spans="1:4">
      <c r="A45" s="6">
        <v>42</v>
      </c>
      <c r="B45" s="8"/>
      <c r="C45" s="14"/>
      <c r="D45" s="11" t="s">
        <v>114</v>
      </c>
    </row>
    <row r="46" customFormat="1" ht="17" customHeight="1" spans="1:4">
      <c r="A46" s="6">
        <v>43</v>
      </c>
      <c r="B46" s="8"/>
      <c r="C46" s="7" t="s">
        <v>229</v>
      </c>
      <c r="D46" s="9" t="s">
        <v>313</v>
      </c>
    </row>
    <row r="47" customFormat="1" ht="17" customHeight="1" spans="1:4">
      <c r="A47" s="6">
        <v>44</v>
      </c>
      <c r="B47" s="8"/>
      <c r="C47" s="7"/>
      <c r="D47" s="9" t="s">
        <v>230</v>
      </c>
    </row>
    <row r="48" customFormat="1" ht="17" customHeight="1" spans="1:4">
      <c r="A48" s="6">
        <v>45</v>
      </c>
      <c r="B48" s="8"/>
      <c r="C48" s="7"/>
      <c r="D48" s="9" t="s">
        <v>314</v>
      </c>
    </row>
    <row r="49" customFormat="1" ht="17" customHeight="1" spans="1:4">
      <c r="A49" s="6">
        <v>46</v>
      </c>
      <c r="B49" s="8"/>
      <c r="C49" s="7"/>
      <c r="D49" s="9" t="s">
        <v>315</v>
      </c>
    </row>
    <row r="50" customFormat="1" ht="17" customHeight="1" spans="1:4">
      <c r="A50" s="6">
        <v>47</v>
      </c>
      <c r="B50" s="8"/>
      <c r="C50" s="7" t="s">
        <v>316</v>
      </c>
      <c r="D50" s="9" t="s">
        <v>317</v>
      </c>
    </row>
    <row r="51" customFormat="1" ht="17" customHeight="1" spans="1:4">
      <c r="A51" s="6"/>
      <c r="B51" s="8"/>
      <c r="C51" s="7"/>
      <c r="D51" s="9"/>
    </row>
    <row r="52" customFormat="1" ht="17" customHeight="1" spans="1:4">
      <c r="A52" s="6">
        <v>48</v>
      </c>
      <c r="B52" s="8"/>
      <c r="C52" s="7"/>
      <c r="D52" s="9" t="s">
        <v>318</v>
      </c>
    </row>
    <row r="53" customFormat="1" ht="17" customHeight="1" spans="1:4">
      <c r="A53" s="6">
        <v>49</v>
      </c>
      <c r="B53" s="8"/>
      <c r="C53" s="7"/>
      <c r="D53" s="9" t="s">
        <v>319</v>
      </c>
    </row>
    <row r="54" customFormat="1" ht="17" customHeight="1" spans="1:4">
      <c r="A54" s="6">
        <v>50</v>
      </c>
      <c r="B54" s="8"/>
      <c r="C54" s="7"/>
      <c r="D54" s="9" t="s">
        <v>320</v>
      </c>
    </row>
    <row r="55" customFormat="1" ht="17" customHeight="1" spans="1:4">
      <c r="A55" s="6">
        <v>51</v>
      </c>
      <c r="B55" s="8"/>
      <c r="C55" s="7"/>
      <c r="D55" s="9" t="s">
        <v>321</v>
      </c>
    </row>
    <row r="56" customFormat="1" ht="17" customHeight="1" spans="1:4">
      <c r="A56" s="6">
        <v>52</v>
      </c>
      <c r="B56" s="8"/>
      <c r="C56" s="7"/>
      <c r="D56" s="9" t="s">
        <v>322</v>
      </c>
    </row>
    <row r="57" customFormat="1" ht="17" customHeight="1" spans="1:4">
      <c r="A57" s="6">
        <v>53</v>
      </c>
      <c r="B57" s="8" t="s">
        <v>323</v>
      </c>
      <c r="C57" s="6" t="s">
        <v>323</v>
      </c>
      <c r="D57" s="9" t="s">
        <v>324</v>
      </c>
    </row>
    <row r="58" customFormat="1" ht="17" customHeight="1" spans="1:4">
      <c r="A58" s="6">
        <v>54</v>
      </c>
      <c r="B58" s="8"/>
      <c r="C58" s="6"/>
      <c r="D58" s="9" t="s">
        <v>325</v>
      </c>
    </row>
    <row r="59" customFormat="1" ht="17" customHeight="1" spans="1:4">
      <c r="A59" s="6">
        <v>55</v>
      </c>
      <c r="B59" s="8"/>
      <c r="C59" s="6"/>
      <c r="D59" s="11" t="s">
        <v>326</v>
      </c>
    </row>
    <row r="60" customFormat="1" ht="17" customHeight="1" spans="1:4">
      <c r="A60" s="6">
        <v>56</v>
      </c>
      <c r="B60" s="8" t="s">
        <v>327</v>
      </c>
      <c r="C60" s="7" t="s">
        <v>328</v>
      </c>
      <c r="D60" s="15" t="s">
        <v>329</v>
      </c>
    </row>
    <row r="61" customFormat="1" ht="17" customHeight="1" spans="1:4">
      <c r="A61" s="6">
        <v>57</v>
      </c>
      <c r="B61" s="8"/>
      <c r="C61" s="7" t="s">
        <v>100</v>
      </c>
      <c r="D61" s="9" t="s">
        <v>101</v>
      </c>
    </row>
    <row r="62" customFormat="1" ht="17" customHeight="1" spans="1:4">
      <c r="A62" s="6">
        <v>58</v>
      </c>
      <c r="B62" s="8"/>
      <c r="C62" s="7"/>
      <c r="D62" s="9" t="s">
        <v>330</v>
      </c>
    </row>
    <row r="63" customFormat="1" ht="17" customHeight="1" spans="1:4">
      <c r="A63" s="6">
        <v>59</v>
      </c>
      <c r="B63" s="8"/>
      <c r="C63" s="7"/>
      <c r="D63" s="9" t="s">
        <v>331</v>
      </c>
    </row>
    <row r="64" customFormat="1" ht="17" customHeight="1" spans="1:4">
      <c r="A64" s="6">
        <v>60</v>
      </c>
      <c r="B64" s="8"/>
      <c r="C64" s="7" t="s">
        <v>332</v>
      </c>
      <c r="D64" s="9" t="s">
        <v>333</v>
      </c>
    </row>
    <row r="65" customFormat="1" ht="17" customHeight="1" spans="1:4">
      <c r="A65" s="6">
        <v>61</v>
      </c>
      <c r="B65" s="8"/>
      <c r="C65" s="7"/>
      <c r="D65" s="9" t="s">
        <v>334</v>
      </c>
    </row>
    <row r="66" customFormat="1" ht="17" customHeight="1" spans="1:4">
      <c r="A66" s="6">
        <v>62</v>
      </c>
      <c r="B66" s="8"/>
      <c r="C66" s="7"/>
      <c r="D66" s="9" t="s">
        <v>335</v>
      </c>
    </row>
    <row r="67" customFormat="1" ht="17" customHeight="1" spans="1:4">
      <c r="A67" s="6">
        <v>63</v>
      </c>
      <c r="B67" s="8"/>
      <c r="C67" s="7"/>
      <c r="D67" s="9" t="s">
        <v>336</v>
      </c>
    </row>
    <row r="68" customFormat="1" ht="17" customHeight="1" spans="1:4">
      <c r="A68" s="6">
        <v>64</v>
      </c>
      <c r="B68" s="8"/>
      <c r="C68" s="7"/>
      <c r="D68" s="9" t="s">
        <v>337</v>
      </c>
    </row>
    <row r="69" customFormat="1" ht="17" customHeight="1" spans="1:4">
      <c r="A69" s="6">
        <v>65</v>
      </c>
      <c r="B69" s="8"/>
      <c r="C69" s="7"/>
      <c r="D69" s="9" t="s">
        <v>338</v>
      </c>
    </row>
    <row r="70" customFormat="1" ht="17" customHeight="1" spans="1:4">
      <c r="A70" s="6">
        <v>66</v>
      </c>
      <c r="B70" s="8"/>
      <c r="C70" s="7" t="s">
        <v>339</v>
      </c>
      <c r="D70" s="9" t="s">
        <v>340</v>
      </c>
    </row>
    <row r="71" customFormat="1" ht="17" customHeight="1" spans="1:4">
      <c r="A71" s="6">
        <v>67</v>
      </c>
      <c r="B71" s="8"/>
      <c r="C71" s="7"/>
      <c r="D71" s="9" t="s">
        <v>341</v>
      </c>
    </row>
    <row r="72" customFormat="1" ht="17" customHeight="1" spans="1:4">
      <c r="A72" s="6">
        <v>68</v>
      </c>
      <c r="B72" s="8"/>
      <c r="C72" s="7"/>
      <c r="D72" s="9" t="s">
        <v>342</v>
      </c>
    </row>
    <row r="73" customFormat="1" ht="17" customHeight="1" spans="1:4">
      <c r="A73" s="6">
        <v>69</v>
      </c>
      <c r="B73" s="8"/>
      <c r="C73" s="7"/>
      <c r="D73" s="9" t="s">
        <v>343</v>
      </c>
    </row>
    <row r="74" customFormat="1" ht="17" customHeight="1" spans="1:4">
      <c r="A74" s="6">
        <v>70</v>
      </c>
      <c r="B74" s="8"/>
      <c r="C74" s="7"/>
      <c r="D74" s="9" t="s">
        <v>344</v>
      </c>
    </row>
    <row r="75" customFormat="1" ht="17" customHeight="1" spans="1:4">
      <c r="A75" s="6">
        <v>71</v>
      </c>
      <c r="B75" s="8"/>
      <c r="C75" s="7"/>
      <c r="D75" s="16" t="s">
        <v>345</v>
      </c>
    </row>
    <row r="76" customFormat="1" ht="17" customHeight="1" spans="1:4">
      <c r="A76" s="6">
        <v>72</v>
      </c>
      <c r="B76" s="7" t="s">
        <v>346</v>
      </c>
      <c r="C76" s="7" t="s">
        <v>347</v>
      </c>
      <c r="D76" s="15" t="s">
        <v>348</v>
      </c>
    </row>
    <row r="77" customFormat="1" ht="17" customHeight="1" spans="1:4">
      <c r="A77" s="6">
        <v>73</v>
      </c>
      <c r="B77" s="7"/>
      <c r="C77" s="7"/>
      <c r="D77" s="15" t="s">
        <v>349</v>
      </c>
    </row>
    <row r="78" customFormat="1" ht="17" customHeight="1" spans="1:4">
      <c r="A78" s="6">
        <v>74</v>
      </c>
      <c r="B78" s="7"/>
      <c r="C78" s="7" t="s">
        <v>350</v>
      </c>
      <c r="D78" s="15" t="s">
        <v>351</v>
      </c>
    </row>
    <row r="79" customFormat="1" ht="17" customHeight="1" spans="1:4">
      <c r="A79" s="6">
        <v>75</v>
      </c>
      <c r="B79" s="7"/>
      <c r="C79" s="7"/>
      <c r="D79" s="15" t="s">
        <v>352</v>
      </c>
    </row>
    <row r="80" customFormat="1" ht="17" customHeight="1" spans="1:4">
      <c r="A80" s="6">
        <v>76</v>
      </c>
      <c r="B80" s="7"/>
      <c r="C80" s="7"/>
      <c r="D80" s="15" t="s">
        <v>353</v>
      </c>
    </row>
    <row r="81" customFormat="1" ht="17" customHeight="1" spans="1:4">
      <c r="A81" s="6">
        <v>77</v>
      </c>
      <c r="B81" s="7"/>
      <c r="C81" s="7"/>
      <c r="D81" s="17" t="s">
        <v>354</v>
      </c>
    </row>
    <row r="82" customFormat="1" ht="17" customHeight="1" spans="1:4">
      <c r="A82" s="6">
        <v>78</v>
      </c>
      <c r="B82" s="7" t="s">
        <v>120</v>
      </c>
      <c r="C82" s="7" t="s">
        <v>120</v>
      </c>
      <c r="D82" s="15" t="s">
        <v>120</v>
      </c>
    </row>
    <row r="83" customFormat="1" ht="17" customHeight="1" spans="1:4">
      <c r="A83" s="6">
        <v>79</v>
      </c>
      <c r="B83" s="6" t="s">
        <v>114</v>
      </c>
      <c r="C83" s="6" t="s">
        <v>114</v>
      </c>
      <c r="D83" s="15" t="s">
        <v>355</v>
      </c>
    </row>
    <row r="84" customFormat="1" ht="17" customHeight="1" spans="1:4">
      <c r="A84" s="6">
        <v>80</v>
      </c>
      <c r="B84" s="6"/>
      <c r="C84" s="6"/>
      <c r="D84" s="11" t="s">
        <v>356</v>
      </c>
    </row>
    <row r="85" ht="30" customHeight="1"/>
  </sheetData>
  <mergeCells count="32">
    <mergeCell ref="A1:D1"/>
    <mergeCell ref="A40:A41"/>
    <mergeCell ref="A50:A51"/>
    <mergeCell ref="B3:B23"/>
    <mergeCell ref="B24:B34"/>
    <mergeCell ref="B35:B56"/>
    <mergeCell ref="B57:B59"/>
    <mergeCell ref="B60:B75"/>
    <mergeCell ref="B76:B81"/>
    <mergeCell ref="B83:B84"/>
    <mergeCell ref="C3:C8"/>
    <mergeCell ref="C9:C12"/>
    <mergeCell ref="C13:C14"/>
    <mergeCell ref="C15:C18"/>
    <mergeCell ref="C19:C23"/>
    <mergeCell ref="C24:C25"/>
    <mergeCell ref="C26:C28"/>
    <mergeCell ref="C29:C30"/>
    <mergeCell ref="C31:C33"/>
    <mergeCell ref="C35:C45"/>
    <mergeCell ref="C46:C49"/>
    <mergeCell ref="C50:C56"/>
    <mergeCell ref="C57:C59"/>
    <mergeCell ref="C61:C63"/>
    <mergeCell ref="C64:C69"/>
    <mergeCell ref="C70:C75"/>
    <mergeCell ref="C76:C77"/>
    <mergeCell ref="C78:C81"/>
    <mergeCell ref="C83:C84"/>
    <mergeCell ref="D36:D37"/>
    <mergeCell ref="D40:D41"/>
    <mergeCell ref="D50:D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，</cp:lastModifiedBy>
  <dcterms:created xsi:type="dcterms:W3CDTF">2020-04-28T03:50:00Z</dcterms:created>
  <dcterms:modified xsi:type="dcterms:W3CDTF">2025-11-28T00:31:38Z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C71043922AE94A3185DCFCC0311D763F</vt:lpwstr>
  </property>
</Properties>
</file>